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595" windowHeight="8280" activeTab="4"/>
  </bookViews>
  <sheets>
    <sheet name="Samla" sheetId="1" r:id="rId1"/>
    <sheet name="Jordbruket" sheetId="2" r:id="rId2"/>
    <sheet name="Skogbruket" sheetId="3" r:id="rId3"/>
    <sheet name="TN" sheetId="4" r:id="rId4"/>
    <sheet name="Totalinntekt" sheetId="5" r:id="rId5"/>
    <sheet name="Invest_Gjeld" sheetId="6" r:id="rId6"/>
    <sheet name="Pris_avling" sheetId="7" r:id="rId7"/>
    <sheet name="Ark1" sheetId="8" r:id="rId8"/>
  </sheets>
  <definedNames/>
  <calcPr fullCalcOnLoad="1"/>
</workbook>
</file>

<file path=xl/sharedStrings.xml><?xml version="1.0" encoding="utf-8"?>
<sst xmlns="http://schemas.openxmlformats.org/spreadsheetml/2006/main" count="266" uniqueCount="83">
  <si>
    <t>Landet</t>
  </si>
  <si>
    <t>Alle</t>
  </si>
  <si>
    <t>Austlandet flatbygder</t>
  </si>
  <si>
    <t>Austlandet andre bygder</t>
  </si>
  <si>
    <t>Jæren</t>
  </si>
  <si>
    <t>Agder og rog.andre bygder</t>
  </si>
  <si>
    <t>Vestlandet</t>
  </si>
  <si>
    <t>Trøndelag Flatbygder</t>
  </si>
  <si>
    <t>Trøndelag andre bygder</t>
  </si>
  <si>
    <t>Nord-Norge</t>
  </si>
  <si>
    <t>Storleiksgrupper</t>
  </si>
  <si>
    <t>Mjølk</t>
  </si>
  <si>
    <t>Mjølk/svin</t>
  </si>
  <si>
    <t>Mjølk/sau</t>
  </si>
  <si>
    <t>Ammekyr</t>
  </si>
  <si>
    <t>Korn</t>
  </si>
  <si>
    <t>Sau</t>
  </si>
  <si>
    <t>Geitemjølk</t>
  </si>
  <si>
    <t>Korn og svin</t>
  </si>
  <si>
    <t>50-100</t>
  </si>
  <si>
    <t>100-200</t>
  </si>
  <si>
    <t>200-300</t>
  </si>
  <si>
    <t>300-500</t>
  </si>
  <si>
    <t>&gt; 500</t>
  </si>
  <si>
    <t>&lt; 50</t>
  </si>
  <si>
    <t>Driftsoverskot pr bruk</t>
  </si>
  <si>
    <t>Ved. til alt arb.og ek pr årsverk</t>
  </si>
  <si>
    <t>% endring</t>
  </si>
  <si>
    <t xml:space="preserve">          Produksjonar</t>
  </si>
  <si>
    <t xml:space="preserve">        Regionar</t>
  </si>
  <si>
    <t>Skattekorrigert vederlag</t>
  </si>
  <si>
    <t>Nettoinvestering jordbruk</t>
  </si>
  <si>
    <t>Samla gjeld</t>
  </si>
  <si>
    <t>Jordbruket</t>
  </si>
  <si>
    <t>Skogbruket, gjennomsnitt for alle bruk</t>
  </si>
  <si>
    <t>Tilleggsnæringar, gjennomsnitt alle bruk</t>
  </si>
  <si>
    <t>Nettoinntekt pr bruk</t>
  </si>
  <si>
    <t>Lønsinntekt pr bruk</t>
  </si>
  <si>
    <t>Prisar</t>
  </si>
  <si>
    <t>Bygg</t>
  </si>
  <si>
    <t>Havre</t>
  </si>
  <si>
    <t>Kveite</t>
  </si>
  <si>
    <t>Poteter</t>
  </si>
  <si>
    <t>Kukjøt</t>
  </si>
  <si>
    <t>Anna storfekjøt</t>
  </si>
  <si>
    <t>Sau- og lammekjøt</t>
  </si>
  <si>
    <t>Lammekjøt</t>
  </si>
  <si>
    <t>Sauekjøt</t>
  </si>
  <si>
    <t>Smågris</t>
  </si>
  <si>
    <t>Svinekjøt</t>
  </si>
  <si>
    <t>Ull</t>
  </si>
  <si>
    <t>Geitmjølk</t>
  </si>
  <si>
    <t>Egg</t>
  </si>
  <si>
    <t>Eple</t>
  </si>
  <si>
    <t>Pærer</t>
  </si>
  <si>
    <t>Plommer</t>
  </si>
  <si>
    <t>Moreller</t>
  </si>
  <si>
    <t>Gulrot</t>
  </si>
  <si>
    <t>Kålrot</t>
  </si>
  <si>
    <t>Produkt</t>
  </si>
  <si>
    <t>Endring %</t>
  </si>
  <si>
    <t>Grovfôr</t>
  </si>
  <si>
    <t>Kål</t>
  </si>
  <si>
    <t>Blomkål</t>
  </si>
  <si>
    <t>Rødkål</t>
  </si>
  <si>
    <t>Sylteagurk</t>
  </si>
  <si>
    <t>Agurk</t>
  </si>
  <si>
    <t>Tomat</t>
  </si>
  <si>
    <t>Tal bruk</t>
  </si>
  <si>
    <t>Skogbruket</t>
  </si>
  <si>
    <t>Tilleggsnæring</t>
  </si>
  <si>
    <t>Lønsinntekt</t>
  </si>
  <si>
    <t>Driftsoverskot skog</t>
  </si>
  <si>
    <t>Frukt og bær</t>
  </si>
  <si>
    <t>Kjelde: Htab</t>
  </si>
  <si>
    <t>Kylling</t>
  </si>
  <si>
    <t>Avling/volum</t>
  </si>
  <si>
    <t>Nøkkeltal frå driftsgranskingane 2017</t>
  </si>
  <si>
    <t>Dato 12. november 2018</t>
  </si>
  <si>
    <t>Jordbær</t>
  </si>
  <si>
    <t>Bringebær</t>
  </si>
  <si>
    <t>Dato: 22. november 2018</t>
  </si>
  <si>
    <t>Kjelde: Htab for landet, regionar og str.grupper og lisfiler for det andre og nettoinntekt</t>
  </si>
</sst>
</file>

<file path=xl/styles.xml><?xml version="1.0" encoding="utf-8"?>
<styleSheet xmlns="http://schemas.openxmlformats.org/spreadsheetml/2006/main">
  <numFmts count="4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\ %"/>
    <numFmt numFmtId="190" formatCode="0.0\ \ \ "/>
    <numFmt numFmtId="191" formatCode="0.0\ \ "/>
    <numFmt numFmtId="192" formatCode=";;"/>
    <numFmt numFmtId="193" formatCode="#,##0.0"/>
    <numFmt numFmtId="194" formatCode="0.000"/>
    <numFmt numFmtId="195" formatCode="&quot;Ja&quot;;&quot;Ja&quot;;&quot;Nei&quot;"/>
    <numFmt numFmtId="196" formatCode="&quot;Sann&quot;;&quot;Sann&quot;;&quot;Usann&quot;"/>
    <numFmt numFmtId="197" formatCode="&quot;På&quot;;&quot;På&quot;;&quot;Av&quot;"/>
    <numFmt numFmtId="198" formatCode="[$€-2]\ ###,000_);[Red]\([$€-2]\ ###,000\)"/>
    <numFmt numFmtId="199" formatCode="_(* #,##0.0_);_(* \(#,##0.0\);_(* &quot;-&quot;??_);_(@_)"/>
    <numFmt numFmtId="200" formatCode="_(* #,##0_);_(* \(#,##0\);_(* &quot;-&quot;??_);_(@_)"/>
    <numFmt numFmtId="201" formatCode=";;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 Narrow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87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5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Alignment="1">
      <alignment horizontal="center"/>
    </xf>
    <xf numFmtId="188" fontId="0" fillId="0" borderId="26" xfId="0" applyNumberFormat="1" applyBorder="1" applyAlignment="1">
      <alignment/>
    </xf>
    <xf numFmtId="188" fontId="0" fillId="0" borderId="25" xfId="0" applyNumberFormat="1" applyBorder="1" applyAlignment="1">
      <alignment/>
    </xf>
    <xf numFmtId="188" fontId="0" fillId="0" borderId="25" xfId="0" applyNumberFormat="1" applyFill="1" applyBorder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0" xfId="0" applyNumberFormat="1" applyFill="1" applyBorder="1" applyAlignment="1">
      <alignment/>
    </xf>
    <xf numFmtId="188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" fontId="0" fillId="0" borderId="3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/>
    </xf>
    <xf numFmtId="188" fontId="0" fillId="0" borderId="33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3" fillId="0" borderId="0" xfId="0" applyNumberFormat="1" applyFont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90" fontId="3" fillId="0" borderId="0" xfId="0" applyNumberFormat="1" applyFont="1" applyBorder="1" applyAlignment="1">
      <alignment vertical="center"/>
    </xf>
    <xf numFmtId="191" fontId="3" fillId="0" borderId="0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3" fontId="6" fillId="0" borderId="14" xfId="46" applyNumberFormat="1" applyFont="1" applyBorder="1" applyProtection="1">
      <alignment/>
      <protection locked="0"/>
    </xf>
    <xf numFmtId="4" fontId="6" fillId="0" borderId="14" xfId="46" applyNumberFormat="1" applyFont="1" applyBorder="1" applyProtection="1">
      <alignment/>
      <protection locked="0"/>
    </xf>
    <xf numFmtId="3" fontId="6" fillId="0" borderId="17" xfId="46" applyNumberFormat="1" applyFont="1" applyBorder="1" applyProtection="1">
      <alignment/>
      <protection locked="0"/>
    </xf>
    <xf numFmtId="188" fontId="0" fillId="0" borderId="3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188" fontId="0" fillId="0" borderId="3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88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200" fontId="0" fillId="0" borderId="0" xfId="41" applyNumberFormat="1" applyFont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193" fontId="0" fillId="0" borderId="14" xfId="0" applyNumberFormat="1" applyBorder="1" applyAlignment="1">
      <alignment/>
    </xf>
    <xf numFmtId="193" fontId="0" fillId="0" borderId="17" xfId="0" applyNumberFormat="1" applyBorder="1" applyAlignment="1">
      <alignment/>
    </xf>
    <xf numFmtId="193" fontId="42" fillId="0" borderId="0" xfId="0" applyNumberFormat="1" applyFont="1" applyAlignment="1">
      <alignment horizontal="right" vertical="center"/>
    </xf>
    <xf numFmtId="188" fontId="0" fillId="0" borderId="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4" fontId="6" fillId="0" borderId="17" xfId="47" applyNumberFormat="1" applyFont="1" applyBorder="1" applyProtection="1">
      <alignment/>
      <protection locked="0"/>
    </xf>
    <xf numFmtId="4" fontId="6" fillId="0" borderId="14" xfId="47" applyNumberFormat="1" applyFont="1" applyBorder="1" applyProtection="1">
      <alignment/>
      <protection locked="0"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88" fontId="0" fillId="0" borderId="3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88" fontId="0" fillId="0" borderId="25" xfId="0" applyNumberFormat="1" applyFont="1" applyFill="1" applyBorder="1" applyAlignment="1">
      <alignment/>
    </xf>
    <xf numFmtId="188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3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textRotation="9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</cellXfs>
  <cellStyles count="54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ormal_ny analyse" xfId="46"/>
    <cellStyle name="Normal_ny analyse 2" xfId="47"/>
    <cellStyle name="Nøytral" xfId="48"/>
    <cellStyle name="Overskrift 1" xfId="49"/>
    <cellStyle name="Overskrift 2" xfId="50"/>
    <cellStyle name="Overskrift 3" xfId="51"/>
    <cellStyle name="Overskrift 4" xfId="52"/>
    <cellStyle name="Percent" xfId="53"/>
    <cellStyle name="Prosent 2" xfId="54"/>
    <cellStyle name="Tittel" xfId="55"/>
    <cellStyle name="Totalt" xfId="56"/>
    <cellStyle name="Comma [0]" xfId="57"/>
    <cellStyle name="Utdata" xfId="58"/>
    <cellStyle name="Uthevingsfarge1" xfId="59"/>
    <cellStyle name="Uthevingsfarge2" xfId="60"/>
    <cellStyle name="Uthevingsfarge3" xfId="61"/>
    <cellStyle name="Uthevingsfarge4" xfId="62"/>
    <cellStyle name="Uthevingsfarge5" xfId="63"/>
    <cellStyle name="Uthevingsfarge6" xfId="64"/>
    <cellStyle name="Currency" xfId="65"/>
    <cellStyle name="Currency [0]" xfId="66"/>
    <cellStyle name="Varsel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zoomScale="85" zoomScaleNormal="85" zoomScalePageLayoutView="0" workbookViewId="0" topLeftCell="A1">
      <selection activeCell="Z33" sqref="Z33"/>
    </sheetView>
  </sheetViews>
  <sheetFormatPr defaultColWidth="11.421875" defaultRowHeight="12.75"/>
  <cols>
    <col min="1" max="1" width="7.140625" style="0" customWidth="1"/>
    <col min="2" max="2" width="23.140625" style="0" bestFit="1" customWidth="1"/>
    <col min="8" max="8" width="13.7109375" style="0" customWidth="1"/>
    <col min="9" max="9" width="14.57421875" style="0" customWidth="1"/>
  </cols>
  <sheetData>
    <row r="1" spans="1:29" s="1" customFormat="1" ht="12.75">
      <c r="A1" s="87" t="s">
        <v>77</v>
      </c>
      <c r="B1" s="47"/>
      <c r="C1" s="36"/>
      <c r="D1" s="1" t="s">
        <v>33</v>
      </c>
      <c r="E1"/>
      <c r="F1"/>
      <c r="G1"/>
      <c r="H1"/>
      <c r="I1"/>
      <c r="J1"/>
      <c r="K1"/>
      <c r="L1"/>
      <c r="M1"/>
      <c r="N1" s="49" t="s">
        <v>69</v>
      </c>
      <c r="P1" s="50"/>
      <c r="Q1" s="49" t="s">
        <v>70</v>
      </c>
      <c r="S1" s="50"/>
      <c r="T1" s="49" t="s">
        <v>71</v>
      </c>
      <c r="V1" s="50"/>
      <c r="W1" s="49" t="s">
        <v>36</v>
      </c>
      <c r="Y1" s="50"/>
      <c r="Z1" s="48" t="s">
        <v>31</v>
      </c>
      <c r="AB1" s="50"/>
      <c r="AC1" s="49" t="s">
        <v>32</v>
      </c>
    </row>
    <row r="2" spans="1:31" ht="12.75">
      <c r="A2" t="s">
        <v>33</v>
      </c>
      <c r="B2" s="22"/>
      <c r="C2" s="102" t="s">
        <v>68</v>
      </c>
      <c r="D2" s="103"/>
      <c r="E2" s="46" t="s">
        <v>25</v>
      </c>
      <c r="F2" s="3"/>
      <c r="G2" s="3" t="s">
        <v>27</v>
      </c>
      <c r="H2" s="46" t="s">
        <v>26</v>
      </c>
      <c r="I2" s="46"/>
      <c r="J2" s="2" t="s">
        <v>27</v>
      </c>
      <c r="K2" s="2" t="s">
        <v>30</v>
      </c>
      <c r="L2" s="46"/>
      <c r="M2" s="5" t="s">
        <v>27</v>
      </c>
      <c r="N2" s="107" t="s">
        <v>72</v>
      </c>
      <c r="O2" s="108"/>
      <c r="P2" s="5" t="s">
        <v>27</v>
      </c>
      <c r="Q2" s="2" t="s">
        <v>25</v>
      </c>
      <c r="R2" s="3"/>
      <c r="S2" s="5" t="s">
        <v>27</v>
      </c>
      <c r="T2" s="2" t="s">
        <v>37</v>
      </c>
      <c r="U2" s="3"/>
      <c r="V2" s="5" t="s">
        <v>27</v>
      </c>
      <c r="W2" s="19" t="s">
        <v>36</v>
      </c>
      <c r="X2" s="3"/>
      <c r="Y2" s="5" t="s">
        <v>27</v>
      </c>
      <c r="Z2" s="46" t="s">
        <v>31</v>
      </c>
      <c r="AA2" s="3"/>
      <c r="AB2" s="18" t="s">
        <v>27</v>
      </c>
      <c r="AC2" s="102" t="s">
        <v>32</v>
      </c>
      <c r="AD2" s="103"/>
      <c r="AE2" s="18" t="s">
        <v>27</v>
      </c>
    </row>
    <row r="3" spans="1:31" ht="13.5" thickBot="1">
      <c r="A3" s="8"/>
      <c r="B3" s="13"/>
      <c r="C3" s="52">
        <v>2016</v>
      </c>
      <c r="D3" s="52">
        <v>2017</v>
      </c>
      <c r="E3" s="13">
        <v>2016</v>
      </c>
      <c r="F3" s="13">
        <v>2017</v>
      </c>
      <c r="G3" s="13"/>
      <c r="H3" s="45">
        <v>2016</v>
      </c>
      <c r="I3" s="45">
        <v>2017</v>
      </c>
      <c r="J3" s="45"/>
      <c r="K3" s="11">
        <v>2016</v>
      </c>
      <c r="L3" s="11">
        <v>2017</v>
      </c>
      <c r="M3" s="10"/>
      <c r="N3" s="52">
        <v>2016</v>
      </c>
      <c r="O3" s="52">
        <v>2017</v>
      </c>
      <c r="P3" s="11"/>
      <c r="Q3" s="17">
        <v>2016</v>
      </c>
      <c r="R3" s="17">
        <v>2017</v>
      </c>
      <c r="S3" s="11"/>
      <c r="T3" s="16">
        <v>2016</v>
      </c>
      <c r="U3" s="16">
        <v>2017</v>
      </c>
      <c r="V3" s="17"/>
      <c r="W3" s="16">
        <v>2016</v>
      </c>
      <c r="X3" s="16">
        <v>2017</v>
      </c>
      <c r="Y3" s="11"/>
      <c r="Z3" s="16">
        <v>2016</v>
      </c>
      <c r="AA3" s="16">
        <v>2017</v>
      </c>
      <c r="AB3" s="17"/>
      <c r="AC3" s="16">
        <v>2016</v>
      </c>
      <c r="AD3" s="16">
        <v>2017</v>
      </c>
      <c r="AE3" s="11"/>
    </row>
    <row r="4" spans="1:31" ht="13.5" customHeight="1" thickBot="1">
      <c r="A4" s="15" t="s">
        <v>0</v>
      </c>
      <c r="B4" s="23" t="s">
        <v>1</v>
      </c>
      <c r="C4" s="53">
        <v>920</v>
      </c>
      <c r="D4" s="53">
        <v>928</v>
      </c>
      <c r="E4" s="68">
        <v>446.3</v>
      </c>
      <c r="F4" s="23">
        <v>426.5</v>
      </c>
      <c r="G4" s="20">
        <f>(F4-E4)/E4*100</f>
        <v>-4.436477705579209</v>
      </c>
      <c r="H4" s="37">
        <v>332.8</v>
      </c>
      <c r="I4" s="37">
        <v>323.3</v>
      </c>
      <c r="J4" s="28">
        <f aca="true" t="shared" si="0" ref="J4:J27">(I4-H4)/H4*100</f>
        <v>-2.8545673076923075</v>
      </c>
      <c r="K4" s="37">
        <v>367.3</v>
      </c>
      <c r="L4" s="37">
        <v>356.5</v>
      </c>
      <c r="M4" s="28">
        <f aca="true" t="shared" si="1" ref="M4:M27">(L4-K4)/K4*100</f>
        <v>-2.940375714674656</v>
      </c>
      <c r="N4" s="37">
        <v>14.3</v>
      </c>
      <c r="O4" s="37">
        <v>12.1</v>
      </c>
      <c r="P4" s="28">
        <f>(O4-N4)/N4*100</f>
        <v>-15.38461538461539</v>
      </c>
      <c r="Q4" s="37">
        <v>66.2</v>
      </c>
      <c r="R4" s="37">
        <v>70.1</v>
      </c>
      <c r="S4" s="29">
        <f>(R4-Q4)/Q4*100</f>
        <v>5.891238670694851</v>
      </c>
      <c r="T4" s="41">
        <v>412.3</v>
      </c>
      <c r="U4" s="41">
        <v>429.3</v>
      </c>
      <c r="V4" s="20">
        <f>(U4-T4)/T4*100</f>
        <v>4.123211253941305</v>
      </c>
      <c r="W4" s="41">
        <v>952.2</v>
      </c>
      <c r="X4" s="41">
        <v>953.6</v>
      </c>
      <c r="Y4" s="20">
        <f>(X4-W4)/W4*100</f>
        <v>0.14702793530770608</v>
      </c>
      <c r="Z4" s="41">
        <v>150.7</v>
      </c>
      <c r="AA4" s="41">
        <v>126.5</v>
      </c>
      <c r="AB4" s="20">
        <f>(AA4-Z4)/Z4*100</f>
        <v>-16.058394160583937</v>
      </c>
      <c r="AC4" s="41">
        <v>3335.1</v>
      </c>
      <c r="AD4" s="41">
        <v>3535.2</v>
      </c>
      <c r="AE4" s="21">
        <f aca="true" t="shared" si="2" ref="AE4:AE27">(AD4-AC4)/AC4*100</f>
        <v>5.999820095349462</v>
      </c>
    </row>
    <row r="5" spans="1:31" ht="12.75" customHeight="1">
      <c r="A5" s="104" t="s">
        <v>29</v>
      </c>
      <c r="B5" s="22" t="s">
        <v>2</v>
      </c>
      <c r="C5" s="54">
        <v>188</v>
      </c>
      <c r="D5" s="54">
        <v>188</v>
      </c>
      <c r="E5" s="56">
        <v>397.6</v>
      </c>
      <c r="F5" s="56">
        <v>382.7</v>
      </c>
      <c r="G5" s="24">
        <f aca="true" t="shared" si="3" ref="G5:G27">(F5-E5)/E5*100</f>
        <v>-3.747484909456749</v>
      </c>
      <c r="H5" s="38">
        <v>374.6</v>
      </c>
      <c r="I5" s="38">
        <v>365.2</v>
      </c>
      <c r="J5" s="51">
        <f t="shared" si="0"/>
        <v>-2.509343299519496</v>
      </c>
      <c r="K5" s="38">
        <v>413.8</v>
      </c>
      <c r="L5" s="38">
        <v>404.9</v>
      </c>
      <c r="M5" s="21">
        <f t="shared" si="1"/>
        <v>-2.150797486708563</v>
      </c>
      <c r="N5" s="71">
        <v>26.5</v>
      </c>
      <c r="O5" s="71">
        <v>15</v>
      </c>
      <c r="P5" s="51">
        <f>(O5-N5)/N5*100</f>
        <v>-43.39622641509434</v>
      </c>
      <c r="Q5" s="38">
        <v>98.6</v>
      </c>
      <c r="R5" s="38">
        <v>107.2</v>
      </c>
      <c r="S5" s="30">
        <f aca="true" t="shared" si="4" ref="S5:S27">(R5-Q5)/Q5*100</f>
        <v>8.722109533468569</v>
      </c>
      <c r="T5" s="42">
        <v>545.3</v>
      </c>
      <c r="U5" s="42">
        <v>570.4</v>
      </c>
      <c r="V5" s="21">
        <f aca="true" t="shared" si="5" ref="V5:V27">(U5-T5)/T5*100</f>
        <v>4.602970841738497</v>
      </c>
      <c r="W5" s="43">
        <v>1084.4</v>
      </c>
      <c r="X5" s="43">
        <v>1092.8</v>
      </c>
      <c r="Y5" s="21">
        <f aca="true" t="shared" si="6" ref="Y5:Y27">(X5-W5)/W5*100</f>
        <v>0.7746219107340339</v>
      </c>
      <c r="Z5" s="43">
        <v>167</v>
      </c>
      <c r="AA5" s="43">
        <v>14.6</v>
      </c>
      <c r="AB5" s="24">
        <f aca="true" t="shared" si="7" ref="AB5:AB27">(AA5-Z5)/Z5*100</f>
        <v>-91.25748502994013</v>
      </c>
      <c r="AC5" s="43">
        <v>4078.6</v>
      </c>
      <c r="AD5" s="86">
        <v>4317.4</v>
      </c>
      <c r="AE5" s="21">
        <f t="shared" si="2"/>
        <v>5.854950228019412</v>
      </c>
    </row>
    <row r="6" spans="1:31" ht="12.75">
      <c r="A6" s="105"/>
      <c r="B6" s="22" t="s">
        <v>3</v>
      </c>
      <c r="C6" s="54">
        <v>136</v>
      </c>
      <c r="D6" s="54">
        <v>147</v>
      </c>
      <c r="E6" s="56">
        <v>338.2</v>
      </c>
      <c r="F6" s="56">
        <v>346.1</v>
      </c>
      <c r="G6" s="24">
        <f t="shared" si="3"/>
        <v>2.3358959195742264</v>
      </c>
      <c r="H6" s="38">
        <v>299.5</v>
      </c>
      <c r="I6" s="38">
        <v>308.6</v>
      </c>
      <c r="J6" s="24">
        <f t="shared" si="0"/>
        <v>3.0383973288814765</v>
      </c>
      <c r="K6" s="38">
        <v>334.8</v>
      </c>
      <c r="L6" s="38">
        <v>342.6</v>
      </c>
      <c r="M6" s="24">
        <f t="shared" si="1"/>
        <v>2.3297491039426554</v>
      </c>
      <c r="N6" s="72">
        <v>33.5</v>
      </c>
      <c r="O6" s="72">
        <v>35</v>
      </c>
      <c r="P6" s="24">
        <f aca="true" t="shared" si="8" ref="P6:P27">(O6-N6)/N6*100</f>
        <v>4.477611940298507</v>
      </c>
      <c r="Q6" s="38">
        <v>45.9</v>
      </c>
      <c r="R6" s="38">
        <v>59.3</v>
      </c>
      <c r="S6" s="30">
        <f t="shared" si="4"/>
        <v>29.193899782135073</v>
      </c>
      <c r="T6" s="42">
        <v>452.7</v>
      </c>
      <c r="U6" s="42">
        <v>483.2</v>
      </c>
      <c r="V6" s="24">
        <f t="shared" si="5"/>
        <v>6.737353655842722</v>
      </c>
      <c r="W6" s="43">
        <v>940.6</v>
      </c>
      <c r="X6" s="43">
        <v>976.6</v>
      </c>
      <c r="Y6" s="24">
        <f t="shared" si="6"/>
        <v>3.827344248352116</v>
      </c>
      <c r="Z6" s="43">
        <v>129.5</v>
      </c>
      <c r="AA6" s="43">
        <v>126.4</v>
      </c>
      <c r="AB6" s="24">
        <f t="shared" si="7"/>
        <v>-2.3938223938223895</v>
      </c>
      <c r="AC6" s="43">
        <v>2702</v>
      </c>
      <c r="AD6" s="43">
        <v>2894.2</v>
      </c>
      <c r="AE6" s="24">
        <f t="shared" si="2"/>
        <v>7.113249444855656</v>
      </c>
    </row>
    <row r="7" spans="1:31" s="98" customFormat="1" ht="12.75">
      <c r="A7" s="105"/>
      <c r="B7" s="91" t="s">
        <v>4</v>
      </c>
      <c r="C7" s="92">
        <v>62</v>
      </c>
      <c r="D7" s="92">
        <v>63</v>
      </c>
      <c r="E7" s="93">
        <v>651.6</v>
      </c>
      <c r="F7" s="93">
        <v>598.5</v>
      </c>
      <c r="G7" s="94">
        <f t="shared" si="3"/>
        <v>-8.149171270718234</v>
      </c>
      <c r="H7" s="95">
        <v>400.2</v>
      </c>
      <c r="I7" s="95">
        <v>368.6</v>
      </c>
      <c r="J7" s="94">
        <f t="shared" si="0"/>
        <v>-7.896051974012986</v>
      </c>
      <c r="K7" s="95">
        <v>429.2</v>
      </c>
      <c r="L7" s="95">
        <v>396.6</v>
      </c>
      <c r="M7" s="94">
        <f t="shared" si="1"/>
        <v>-7.595526561043794</v>
      </c>
      <c r="N7" s="96">
        <v>1.9</v>
      </c>
      <c r="O7" s="96">
        <v>1.7</v>
      </c>
      <c r="P7" s="94">
        <f t="shared" si="8"/>
        <v>-10.526315789473681</v>
      </c>
      <c r="Q7" s="95">
        <v>41</v>
      </c>
      <c r="R7" s="95">
        <v>51</v>
      </c>
      <c r="S7" s="97">
        <f t="shared" si="4"/>
        <v>24.390243902439025</v>
      </c>
      <c r="T7" s="86">
        <v>390.7</v>
      </c>
      <c r="U7" s="86">
        <v>359.2</v>
      </c>
      <c r="V7" s="94">
        <f t="shared" si="5"/>
        <v>-8.062452009214232</v>
      </c>
      <c r="W7" s="86">
        <v>1004.8</v>
      </c>
      <c r="X7" s="86">
        <v>928.1</v>
      </c>
      <c r="Y7" s="94">
        <f t="shared" si="6"/>
        <v>-7.633359872611459</v>
      </c>
      <c r="Z7" s="86">
        <v>171.5</v>
      </c>
      <c r="AA7" s="86">
        <v>236.2</v>
      </c>
      <c r="AB7" s="94">
        <f t="shared" si="7"/>
        <v>37.72594752186588</v>
      </c>
      <c r="AC7" s="86">
        <v>5388</v>
      </c>
      <c r="AD7" s="86">
        <v>5604.9</v>
      </c>
      <c r="AE7" s="94">
        <f t="shared" si="2"/>
        <v>4.02561247216035</v>
      </c>
    </row>
    <row r="8" spans="1:31" s="98" customFormat="1" ht="12.75">
      <c r="A8" s="105"/>
      <c r="B8" s="91" t="s">
        <v>5</v>
      </c>
      <c r="C8" s="92">
        <v>95</v>
      </c>
      <c r="D8" s="92">
        <v>94</v>
      </c>
      <c r="E8" s="93">
        <v>427.4</v>
      </c>
      <c r="F8" s="93">
        <v>374.7</v>
      </c>
      <c r="G8" s="94">
        <f t="shared" si="3"/>
        <v>-12.330369677117451</v>
      </c>
      <c r="H8" s="95">
        <v>301.4</v>
      </c>
      <c r="I8" s="95">
        <v>269.3</v>
      </c>
      <c r="J8" s="94">
        <f t="shared" si="0"/>
        <v>-10.650298606502975</v>
      </c>
      <c r="K8" s="95">
        <v>333.5</v>
      </c>
      <c r="L8" s="95">
        <v>297.2</v>
      </c>
      <c r="M8" s="94">
        <f t="shared" si="1"/>
        <v>-10.884557721139434</v>
      </c>
      <c r="N8" s="96">
        <v>3.2</v>
      </c>
      <c r="O8" s="96">
        <v>3.9</v>
      </c>
      <c r="P8" s="94">
        <f t="shared" si="8"/>
        <v>21.874999999999993</v>
      </c>
      <c r="Q8" s="95">
        <v>84.1</v>
      </c>
      <c r="R8" s="95">
        <v>73</v>
      </c>
      <c r="S8" s="97">
        <f>(R8-Q8)/Q8*100</f>
        <v>-13.198573127229482</v>
      </c>
      <c r="T8" s="86">
        <v>356.3</v>
      </c>
      <c r="U8" s="86">
        <v>377.8</v>
      </c>
      <c r="V8" s="94">
        <f t="shared" si="5"/>
        <v>6.034240808307606</v>
      </c>
      <c r="W8" s="86">
        <v>839.1</v>
      </c>
      <c r="X8" s="86">
        <v>826.3</v>
      </c>
      <c r="Y8" s="94">
        <f t="shared" si="6"/>
        <v>-1.5254439280181227</v>
      </c>
      <c r="Z8" s="86">
        <v>360.6</v>
      </c>
      <c r="AA8" s="86">
        <v>218.9</v>
      </c>
      <c r="AB8" s="94">
        <f t="shared" si="7"/>
        <v>-39.29561841375486</v>
      </c>
      <c r="AC8" s="86">
        <v>3885.4</v>
      </c>
      <c r="AD8" s="86">
        <v>4161.3</v>
      </c>
      <c r="AE8" s="94">
        <f t="shared" si="2"/>
        <v>7.1009419879549105</v>
      </c>
    </row>
    <row r="9" spans="1:31" s="100" customFormat="1" ht="12.75">
      <c r="A9" s="105"/>
      <c r="B9" s="99" t="s">
        <v>6</v>
      </c>
      <c r="C9" s="75">
        <v>179</v>
      </c>
      <c r="D9" s="75">
        <v>182</v>
      </c>
      <c r="E9" s="76">
        <v>437.5</v>
      </c>
      <c r="F9" s="76">
        <v>441</v>
      </c>
      <c r="G9" s="77">
        <f t="shared" si="3"/>
        <v>0.8</v>
      </c>
      <c r="H9" s="39">
        <v>297.2</v>
      </c>
      <c r="I9" s="39">
        <v>302.3</v>
      </c>
      <c r="J9" s="77">
        <f t="shared" si="0"/>
        <v>1.7160161507402498</v>
      </c>
      <c r="K9" s="39">
        <v>329.1</v>
      </c>
      <c r="L9" s="39">
        <v>332.9</v>
      </c>
      <c r="M9" s="77">
        <f t="shared" si="1"/>
        <v>1.1546642357945776</v>
      </c>
      <c r="N9" s="78">
        <v>8.3</v>
      </c>
      <c r="O9" s="78">
        <v>3.7</v>
      </c>
      <c r="P9" s="77">
        <f t="shared" si="8"/>
        <v>-55.42168674698795</v>
      </c>
      <c r="Q9" s="39">
        <v>48.4</v>
      </c>
      <c r="R9" s="39">
        <v>50.7</v>
      </c>
      <c r="S9" s="79">
        <f t="shared" si="4"/>
        <v>4.752066115702489</v>
      </c>
      <c r="T9" s="43">
        <v>388</v>
      </c>
      <c r="U9" s="43">
        <v>415</v>
      </c>
      <c r="V9" s="77">
        <f t="shared" si="5"/>
        <v>6.958762886597938</v>
      </c>
      <c r="W9" s="43">
        <v>920.8</v>
      </c>
      <c r="X9" s="43">
        <v>936.4</v>
      </c>
      <c r="Y9" s="77">
        <f t="shared" si="6"/>
        <v>1.6941789748045204</v>
      </c>
      <c r="Z9" s="43">
        <v>95.7</v>
      </c>
      <c r="AA9" s="43">
        <v>109.1</v>
      </c>
      <c r="AB9" s="77">
        <f t="shared" si="7"/>
        <v>14.00208986415882</v>
      </c>
      <c r="AC9" s="43">
        <v>2365.5</v>
      </c>
      <c r="AD9" s="43">
        <v>2543.6</v>
      </c>
      <c r="AE9" s="77">
        <f>(AD9-AC9)/AC9*100</f>
        <v>7.529063622912699</v>
      </c>
    </row>
    <row r="10" spans="1:31" ht="12.75">
      <c r="A10" s="105"/>
      <c r="B10" s="22" t="s">
        <v>7</v>
      </c>
      <c r="C10" s="54">
        <v>72</v>
      </c>
      <c r="D10" s="54">
        <v>72</v>
      </c>
      <c r="E10" s="56">
        <v>494.7</v>
      </c>
      <c r="F10" s="56">
        <v>470.3</v>
      </c>
      <c r="G10" s="24">
        <f t="shared" si="3"/>
        <v>-4.932282191227002</v>
      </c>
      <c r="H10" s="38">
        <v>361.9</v>
      </c>
      <c r="I10" s="38">
        <v>370.2</v>
      </c>
      <c r="J10" s="24">
        <f t="shared" si="0"/>
        <v>2.2934512296214455</v>
      </c>
      <c r="K10" s="38">
        <v>401</v>
      </c>
      <c r="L10" s="38">
        <v>411.7</v>
      </c>
      <c r="M10" s="24">
        <f t="shared" si="1"/>
        <v>2.6683291770573536</v>
      </c>
      <c r="N10" s="72">
        <v>15.3</v>
      </c>
      <c r="O10" s="72">
        <v>11.1</v>
      </c>
      <c r="P10" s="24">
        <f t="shared" si="8"/>
        <v>-27.450980392156872</v>
      </c>
      <c r="Q10" s="39">
        <v>93.8</v>
      </c>
      <c r="R10" s="39">
        <v>113</v>
      </c>
      <c r="S10" s="30">
        <f t="shared" si="4"/>
        <v>20.46908315565032</v>
      </c>
      <c r="T10" s="43">
        <v>494.5</v>
      </c>
      <c r="U10" s="43">
        <v>489.5</v>
      </c>
      <c r="V10" s="24">
        <f t="shared" si="5"/>
        <v>-1.0111223458038423</v>
      </c>
      <c r="W10" s="43">
        <v>1083.7</v>
      </c>
      <c r="X10" s="43">
        <v>1095.8</v>
      </c>
      <c r="Y10" s="24">
        <f t="shared" si="6"/>
        <v>1.116545169327296</v>
      </c>
      <c r="Z10" s="43">
        <v>210.4</v>
      </c>
      <c r="AA10" s="43">
        <v>151</v>
      </c>
      <c r="AB10" s="24">
        <f t="shared" si="7"/>
        <v>-28.231939163498097</v>
      </c>
      <c r="AC10" s="43">
        <v>3725</v>
      </c>
      <c r="AD10" s="43">
        <v>4024</v>
      </c>
      <c r="AE10" s="24">
        <f t="shared" si="2"/>
        <v>8.026845637583893</v>
      </c>
    </row>
    <row r="11" spans="1:31" ht="12.75">
      <c r="A11" s="105"/>
      <c r="B11" s="22" t="s">
        <v>8</v>
      </c>
      <c r="C11" s="54">
        <v>77</v>
      </c>
      <c r="D11" s="54">
        <v>74</v>
      </c>
      <c r="E11" s="56">
        <v>497.7</v>
      </c>
      <c r="F11" s="56">
        <v>443.2</v>
      </c>
      <c r="G11" s="24">
        <f t="shared" si="3"/>
        <v>-10.950371709865381</v>
      </c>
      <c r="H11" s="38">
        <v>332.3</v>
      </c>
      <c r="I11" s="38">
        <v>311.4</v>
      </c>
      <c r="J11" s="25">
        <f t="shared" si="0"/>
        <v>-6.289497442070428</v>
      </c>
      <c r="K11" s="38">
        <v>366.8</v>
      </c>
      <c r="L11" s="38">
        <v>344.3</v>
      </c>
      <c r="M11" s="24">
        <f t="shared" si="1"/>
        <v>-6.13413304252999</v>
      </c>
      <c r="N11" s="72">
        <v>3</v>
      </c>
      <c r="O11" s="72">
        <v>14.1</v>
      </c>
      <c r="P11" s="24">
        <f t="shared" si="8"/>
        <v>370</v>
      </c>
      <c r="Q11" s="39">
        <v>50.4</v>
      </c>
      <c r="R11" s="39">
        <v>51.1</v>
      </c>
      <c r="S11" s="30">
        <f t="shared" si="4"/>
        <v>1.3888888888888946</v>
      </c>
      <c r="T11" s="43">
        <v>336.3</v>
      </c>
      <c r="U11" s="43">
        <v>365.3</v>
      </c>
      <c r="V11" s="24">
        <f t="shared" si="5"/>
        <v>8.623253047873922</v>
      </c>
      <c r="W11" s="43">
        <v>883.3</v>
      </c>
      <c r="X11" s="43">
        <v>865.7</v>
      </c>
      <c r="Y11" s="24">
        <f t="shared" si="6"/>
        <v>-1.9925280199252702</v>
      </c>
      <c r="Z11" s="43">
        <v>112</v>
      </c>
      <c r="AA11" s="43">
        <v>238.3</v>
      </c>
      <c r="AB11" s="24">
        <f t="shared" si="7"/>
        <v>112.76785714285715</v>
      </c>
      <c r="AC11" s="43">
        <v>2659.8</v>
      </c>
      <c r="AD11" s="43">
        <v>2820</v>
      </c>
      <c r="AE11" s="24">
        <f t="shared" si="2"/>
        <v>6.023009248815693</v>
      </c>
    </row>
    <row r="12" spans="1:31" ht="13.5" customHeight="1" thickBot="1">
      <c r="A12" s="106"/>
      <c r="B12" s="13" t="s">
        <v>9</v>
      </c>
      <c r="C12" s="52">
        <v>111</v>
      </c>
      <c r="D12" s="52">
        <v>108</v>
      </c>
      <c r="E12" s="57">
        <v>510.6</v>
      </c>
      <c r="F12" s="57">
        <v>489.5</v>
      </c>
      <c r="G12" s="26">
        <f t="shared" si="3"/>
        <v>-4.1323932628280495</v>
      </c>
      <c r="H12" s="40">
        <v>341.3</v>
      </c>
      <c r="I12" s="40">
        <v>323.5</v>
      </c>
      <c r="J12" s="27">
        <f t="shared" si="0"/>
        <v>-5.215353061822447</v>
      </c>
      <c r="K12" s="40">
        <v>376.6</v>
      </c>
      <c r="L12" s="40">
        <v>356.2</v>
      </c>
      <c r="M12" s="26">
        <f t="shared" si="1"/>
        <v>-5.416887944768995</v>
      </c>
      <c r="N12" s="73">
        <v>3.3</v>
      </c>
      <c r="O12" s="73">
        <v>2.8</v>
      </c>
      <c r="P12" s="26">
        <f t="shared" si="8"/>
        <v>-15.151515151515152</v>
      </c>
      <c r="Q12" s="40">
        <v>56.4</v>
      </c>
      <c r="R12" s="40">
        <v>45.9</v>
      </c>
      <c r="S12" s="31">
        <f t="shared" si="4"/>
        <v>-18.617021276595743</v>
      </c>
      <c r="T12" s="44">
        <v>235.9</v>
      </c>
      <c r="U12" s="44">
        <v>223.7</v>
      </c>
      <c r="V12" s="26">
        <f>(U12-T12)/T12*100</f>
        <v>-5.171682916490045</v>
      </c>
      <c r="W12" s="44">
        <v>823.1</v>
      </c>
      <c r="X12" s="44">
        <v>800.3</v>
      </c>
      <c r="Y12" s="26">
        <f t="shared" si="6"/>
        <v>-2.7700157939497103</v>
      </c>
      <c r="Z12" s="44">
        <v>34.4</v>
      </c>
      <c r="AA12" s="44">
        <v>128</v>
      </c>
      <c r="AB12" s="26">
        <f t="shared" si="7"/>
        <v>272.09302325581393</v>
      </c>
      <c r="AC12" s="44">
        <v>3012.8</v>
      </c>
      <c r="AD12" s="44">
        <v>3129.5</v>
      </c>
      <c r="AE12" s="26">
        <f t="shared" si="2"/>
        <v>3.873473181093993</v>
      </c>
    </row>
    <row r="13" spans="1:31" ht="12.75" customHeight="1">
      <c r="A13" s="104" t="s">
        <v>28</v>
      </c>
      <c r="B13" s="22" t="s">
        <v>11</v>
      </c>
      <c r="C13" s="54">
        <v>313</v>
      </c>
      <c r="D13" s="54">
        <v>312</v>
      </c>
      <c r="E13" s="56">
        <v>590.9</v>
      </c>
      <c r="F13" s="56">
        <v>591.5</v>
      </c>
      <c r="G13" s="24">
        <f t="shared" si="3"/>
        <v>0.10154002369267603</v>
      </c>
      <c r="H13" s="38">
        <v>345.7</v>
      </c>
      <c r="I13" s="38">
        <v>343.7</v>
      </c>
      <c r="J13" s="51">
        <f t="shared" si="0"/>
        <v>-0.5785363031530228</v>
      </c>
      <c r="K13" s="38">
        <v>377.7</v>
      </c>
      <c r="L13" s="38">
        <v>374.8</v>
      </c>
      <c r="M13" s="21">
        <f t="shared" si="1"/>
        <v>-0.7678051363515958</v>
      </c>
      <c r="N13" s="72">
        <v>10.1</v>
      </c>
      <c r="O13" s="72">
        <v>8.5</v>
      </c>
      <c r="P13" s="21">
        <f t="shared" si="8"/>
        <v>-15.84158415841584</v>
      </c>
      <c r="Q13" s="39">
        <v>46.400000000000006</v>
      </c>
      <c r="R13" s="39">
        <v>47.2</v>
      </c>
      <c r="S13" s="30">
        <f t="shared" si="4"/>
        <v>1.7241379310344764</v>
      </c>
      <c r="T13" s="43">
        <v>272.2</v>
      </c>
      <c r="U13" s="43">
        <v>287.6</v>
      </c>
      <c r="V13" s="24">
        <f t="shared" si="5"/>
        <v>5.657604702424701</v>
      </c>
      <c r="W13" s="43">
        <v>896.1</v>
      </c>
      <c r="X13" s="43">
        <v>931.5</v>
      </c>
      <c r="Y13" s="24">
        <f t="shared" si="6"/>
        <v>3.950451958486773</v>
      </c>
      <c r="Z13" s="43">
        <v>120.6</v>
      </c>
      <c r="AA13" s="43">
        <v>229</v>
      </c>
      <c r="AB13" s="24">
        <f t="shared" si="7"/>
        <v>89.8839137645108</v>
      </c>
      <c r="AC13" s="43">
        <v>3335.1</v>
      </c>
      <c r="AD13" s="43">
        <v>3651.3</v>
      </c>
      <c r="AE13" s="24">
        <f t="shared" si="2"/>
        <v>9.480975083205909</v>
      </c>
    </row>
    <row r="14" spans="1:31" ht="12.75">
      <c r="A14" s="105"/>
      <c r="B14" s="22" t="s">
        <v>12</v>
      </c>
      <c r="C14" s="54">
        <v>27</v>
      </c>
      <c r="D14" s="54">
        <v>28</v>
      </c>
      <c r="E14" s="56">
        <v>828.7</v>
      </c>
      <c r="F14" s="56">
        <v>819.3</v>
      </c>
      <c r="G14" s="24">
        <f t="shared" si="3"/>
        <v>-1.1343067455050186</v>
      </c>
      <c r="H14" s="38">
        <v>436.1</v>
      </c>
      <c r="I14" s="38">
        <v>416.4</v>
      </c>
      <c r="J14" s="24">
        <f t="shared" si="0"/>
        <v>-4.517312542994737</v>
      </c>
      <c r="K14" s="38">
        <v>465.4</v>
      </c>
      <c r="L14" s="38">
        <v>441.6</v>
      </c>
      <c r="M14" s="24">
        <f t="shared" si="1"/>
        <v>-5.113880532874937</v>
      </c>
      <c r="N14" s="72">
        <v>-23.6</v>
      </c>
      <c r="O14" s="72">
        <v>0.5</v>
      </c>
      <c r="P14" s="24">
        <f t="shared" si="8"/>
        <v>-102.11864406779661</v>
      </c>
      <c r="Q14" s="39">
        <v>123.39999999999999</v>
      </c>
      <c r="R14" s="39">
        <v>46.5</v>
      </c>
      <c r="S14" s="30">
        <f t="shared" si="4"/>
        <v>-62.317666126418146</v>
      </c>
      <c r="T14" s="43">
        <v>325.1</v>
      </c>
      <c r="U14" s="43">
        <v>333.1</v>
      </c>
      <c r="V14" s="24">
        <f t="shared" si="5"/>
        <v>2.4607812980621344</v>
      </c>
      <c r="W14" s="43">
        <v>1220.3</v>
      </c>
      <c r="X14" s="43">
        <v>1128.3</v>
      </c>
      <c r="Y14" s="24">
        <f t="shared" si="6"/>
        <v>-7.53912972219946</v>
      </c>
      <c r="Z14" s="43">
        <v>758</v>
      </c>
      <c r="AA14" s="43">
        <v>392.8</v>
      </c>
      <c r="AB14" s="24">
        <f t="shared" si="7"/>
        <v>-48.17941952506597</v>
      </c>
      <c r="AC14" s="43">
        <v>5723.4</v>
      </c>
      <c r="AD14" s="43">
        <v>6727.6</v>
      </c>
      <c r="AE14" s="24">
        <f t="shared" si="2"/>
        <v>17.545514903728566</v>
      </c>
    </row>
    <row r="15" spans="1:31" ht="12.75">
      <c r="A15" s="105"/>
      <c r="B15" s="22" t="s">
        <v>13</v>
      </c>
      <c r="C15" s="54">
        <v>46</v>
      </c>
      <c r="D15" s="54">
        <v>45</v>
      </c>
      <c r="E15" s="56">
        <v>555.9</v>
      </c>
      <c r="F15" s="56">
        <v>543.2</v>
      </c>
      <c r="G15" s="24">
        <f t="shared" si="3"/>
        <v>-2.2845835581939076</v>
      </c>
      <c r="H15" s="38">
        <v>331.5</v>
      </c>
      <c r="I15" s="38">
        <v>319.9</v>
      </c>
      <c r="J15" s="24">
        <f t="shared" si="0"/>
        <v>-3.4992458521870358</v>
      </c>
      <c r="K15" s="38">
        <v>361.7</v>
      </c>
      <c r="L15" s="38">
        <v>349.2</v>
      </c>
      <c r="M15" s="24">
        <f t="shared" si="1"/>
        <v>-3.455902681780481</v>
      </c>
      <c r="N15" s="72">
        <v>6.2</v>
      </c>
      <c r="O15" s="72">
        <v>4.5</v>
      </c>
      <c r="P15" s="24">
        <f t="shared" si="8"/>
        <v>-27.41935483870968</v>
      </c>
      <c r="Q15" s="39">
        <v>30.1</v>
      </c>
      <c r="R15" s="39">
        <v>25.9</v>
      </c>
      <c r="S15" s="30">
        <f t="shared" si="4"/>
        <v>-13.953488372093032</v>
      </c>
      <c r="T15" s="43">
        <v>339.6</v>
      </c>
      <c r="U15" s="43">
        <v>289</v>
      </c>
      <c r="V15" s="24">
        <f t="shared" si="5"/>
        <v>-14.899882214369853</v>
      </c>
      <c r="W15" s="43">
        <v>932</v>
      </c>
      <c r="X15" s="43">
        <v>868.9</v>
      </c>
      <c r="Y15" s="24">
        <f t="shared" si="6"/>
        <v>-6.770386266094423</v>
      </c>
      <c r="Z15" s="43">
        <v>213.3</v>
      </c>
      <c r="AA15" s="43">
        <v>184.9</v>
      </c>
      <c r="AB15" s="24">
        <f t="shared" si="7"/>
        <v>-13.314580403188</v>
      </c>
      <c r="AC15" s="43">
        <v>2957.2</v>
      </c>
      <c r="AD15" s="43">
        <v>3207.5</v>
      </c>
      <c r="AE15" s="24">
        <f t="shared" si="2"/>
        <v>8.464087650480192</v>
      </c>
    </row>
    <row r="16" spans="1:31" ht="12.75">
      <c r="A16" s="105"/>
      <c r="B16" s="22" t="s">
        <v>14</v>
      </c>
      <c r="C16" s="54">
        <v>82</v>
      </c>
      <c r="D16" s="54">
        <v>89</v>
      </c>
      <c r="E16" s="56">
        <v>245.5</v>
      </c>
      <c r="F16" s="56">
        <v>209.6</v>
      </c>
      <c r="G16" s="24">
        <f t="shared" si="3"/>
        <v>-14.623217922606926</v>
      </c>
      <c r="H16" s="38">
        <v>249.4</v>
      </c>
      <c r="I16" s="38">
        <v>226.2</v>
      </c>
      <c r="J16" s="24">
        <f t="shared" si="0"/>
        <v>-9.302325581395356</v>
      </c>
      <c r="K16" s="38">
        <v>289.5</v>
      </c>
      <c r="L16" s="38">
        <v>267.4</v>
      </c>
      <c r="M16" s="24">
        <f t="shared" si="1"/>
        <v>-7.633851468048366</v>
      </c>
      <c r="N16" s="72">
        <v>15.2</v>
      </c>
      <c r="O16" s="72">
        <v>13.2</v>
      </c>
      <c r="P16" s="24">
        <f t="shared" si="8"/>
        <v>-13.157894736842104</v>
      </c>
      <c r="Q16" s="39">
        <v>80.8</v>
      </c>
      <c r="R16" s="39">
        <v>81.7</v>
      </c>
      <c r="S16" s="30">
        <f t="shared" si="4"/>
        <v>1.1138613861386208</v>
      </c>
      <c r="T16" s="43">
        <v>570.1</v>
      </c>
      <c r="U16" s="43">
        <v>603</v>
      </c>
      <c r="V16" s="24">
        <f t="shared" si="5"/>
        <v>5.770917382915274</v>
      </c>
      <c r="W16" s="43">
        <v>1032</v>
      </c>
      <c r="X16" s="43">
        <v>1002.6</v>
      </c>
      <c r="Y16" s="24">
        <f t="shared" si="6"/>
        <v>-2.848837209302323</v>
      </c>
      <c r="Z16" s="43">
        <v>132.8</v>
      </c>
      <c r="AA16" s="43">
        <v>70.1</v>
      </c>
      <c r="AB16" s="24">
        <f t="shared" si="7"/>
        <v>-47.21385542168676</v>
      </c>
      <c r="AC16" s="43">
        <v>3007.1</v>
      </c>
      <c r="AD16" s="43">
        <v>2800.5</v>
      </c>
      <c r="AE16" s="24">
        <f t="shared" si="2"/>
        <v>-6.870406704133549</v>
      </c>
    </row>
    <row r="17" spans="1:31" ht="12.75">
      <c r="A17" s="105"/>
      <c r="B17" s="22" t="s">
        <v>15</v>
      </c>
      <c r="C17" s="54">
        <v>97</v>
      </c>
      <c r="D17" s="54">
        <v>99</v>
      </c>
      <c r="E17" s="56">
        <v>129</v>
      </c>
      <c r="F17" s="56">
        <v>109.4</v>
      </c>
      <c r="G17" s="24">
        <f t="shared" si="3"/>
        <v>-15.193798449612398</v>
      </c>
      <c r="H17" s="38">
        <v>259</v>
      </c>
      <c r="I17" s="38">
        <v>246.6</v>
      </c>
      <c r="J17" s="24">
        <f t="shared" si="0"/>
        <v>-4.78764478764479</v>
      </c>
      <c r="K17" s="38">
        <v>337.6</v>
      </c>
      <c r="L17" s="38">
        <v>327.7</v>
      </c>
      <c r="M17" s="24">
        <f t="shared" si="1"/>
        <v>-2.932464454976313</v>
      </c>
      <c r="N17" s="72">
        <v>43.8</v>
      </c>
      <c r="O17" s="72">
        <v>34.5</v>
      </c>
      <c r="P17" s="24">
        <f t="shared" si="8"/>
        <v>-21.232876712328764</v>
      </c>
      <c r="Q17" s="39">
        <v>105.9</v>
      </c>
      <c r="R17" s="39">
        <v>104.4</v>
      </c>
      <c r="S17" s="30">
        <f t="shared" si="4"/>
        <v>-1.4164305949008498</v>
      </c>
      <c r="T17" s="43">
        <v>710.5</v>
      </c>
      <c r="U17" s="43">
        <v>720.3</v>
      </c>
      <c r="V17" s="24">
        <f t="shared" si="5"/>
        <v>1.3793103448275799</v>
      </c>
      <c r="W17" s="43">
        <v>1099.7</v>
      </c>
      <c r="X17" s="43">
        <v>1060.5</v>
      </c>
      <c r="Y17" s="24">
        <f t="shared" si="6"/>
        <v>-3.5646085295989858</v>
      </c>
      <c r="Z17" s="43">
        <v>37.6</v>
      </c>
      <c r="AA17" s="43">
        <v>21</v>
      </c>
      <c r="AB17" s="24">
        <f t="shared" si="7"/>
        <v>-44.148936170212764</v>
      </c>
      <c r="AC17" s="43">
        <v>2272.4</v>
      </c>
      <c r="AD17" s="43">
        <v>2537.5</v>
      </c>
      <c r="AE17" s="24">
        <f t="shared" si="2"/>
        <v>11.66607991550783</v>
      </c>
    </row>
    <row r="18" spans="1:31" ht="12.75">
      <c r="A18" s="105"/>
      <c r="B18" s="22" t="s">
        <v>16</v>
      </c>
      <c r="C18" s="54">
        <v>118</v>
      </c>
      <c r="D18" s="54">
        <v>117</v>
      </c>
      <c r="E18" s="56">
        <v>172.8</v>
      </c>
      <c r="F18" s="56">
        <v>109.4</v>
      </c>
      <c r="G18" s="24">
        <f t="shared" si="3"/>
        <v>-36.68981481481482</v>
      </c>
      <c r="H18" s="38">
        <v>181.9</v>
      </c>
      <c r="I18" s="38">
        <v>130.1</v>
      </c>
      <c r="J18" s="24">
        <f t="shared" si="0"/>
        <v>-28.477185266630023</v>
      </c>
      <c r="K18" s="38">
        <v>218.8</v>
      </c>
      <c r="L18" s="38">
        <v>163.5</v>
      </c>
      <c r="M18" s="24">
        <f t="shared" si="1"/>
        <v>-25.274223034734923</v>
      </c>
      <c r="N18" s="72">
        <v>9.3</v>
      </c>
      <c r="O18" s="72">
        <v>2.7</v>
      </c>
      <c r="P18" s="24">
        <f t="shared" si="8"/>
        <v>-70.96774193548387</v>
      </c>
      <c r="Q18" s="39">
        <v>57.9</v>
      </c>
      <c r="R18" s="39">
        <v>63.6</v>
      </c>
      <c r="S18" s="30">
        <f t="shared" si="4"/>
        <v>9.844559585492235</v>
      </c>
      <c r="T18" s="43">
        <v>462</v>
      </c>
      <c r="U18" s="43">
        <v>490.4</v>
      </c>
      <c r="V18" s="24">
        <f t="shared" si="5"/>
        <v>6.147186147186142</v>
      </c>
      <c r="W18" s="43">
        <v>769.6</v>
      </c>
      <c r="X18" s="43">
        <v>702.2</v>
      </c>
      <c r="Y18" s="24">
        <f t="shared" si="6"/>
        <v>-8.757796257796254</v>
      </c>
      <c r="Z18" s="43">
        <v>25.1</v>
      </c>
      <c r="AA18" s="43">
        <v>3.8</v>
      </c>
      <c r="AB18" s="24">
        <f t="shared" si="7"/>
        <v>-84.86055776892431</v>
      </c>
      <c r="AC18" s="43">
        <v>1703.6</v>
      </c>
      <c r="AD18" s="43">
        <v>1700.2</v>
      </c>
      <c r="AE18" s="24">
        <f t="shared" si="2"/>
        <v>-0.19957736557876635</v>
      </c>
    </row>
    <row r="19" spans="1:31" ht="12.75">
      <c r="A19" s="105"/>
      <c r="B19" s="22" t="s">
        <v>17</v>
      </c>
      <c r="C19" s="54">
        <v>20</v>
      </c>
      <c r="D19" s="54">
        <v>20</v>
      </c>
      <c r="E19" s="56">
        <v>583.7</v>
      </c>
      <c r="F19" s="56">
        <v>579.6</v>
      </c>
      <c r="G19" s="24">
        <f t="shared" si="3"/>
        <v>-0.7024156244646261</v>
      </c>
      <c r="H19" s="38">
        <v>409.7</v>
      </c>
      <c r="I19" s="38">
        <v>411.9</v>
      </c>
      <c r="J19" s="24">
        <f t="shared" si="0"/>
        <v>0.5369782767878908</v>
      </c>
      <c r="K19" s="38">
        <v>448.7</v>
      </c>
      <c r="L19" s="38">
        <v>451.2</v>
      </c>
      <c r="M19" s="24">
        <f t="shared" si="1"/>
        <v>0.5571651437486072</v>
      </c>
      <c r="N19" s="72">
        <v>1.4</v>
      </c>
      <c r="O19" s="72">
        <v>0</v>
      </c>
      <c r="P19" s="24">
        <f t="shared" si="8"/>
        <v>-100</v>
      </c>
      <c r="Q19" s="39">
        <v>21.2</v>
      </c>
      <c r="R19" s="39">
        <v>40.2</v>
      </c>
      <c r="S19" s="30">
        <f t="shared" si="4"/>
        <v>89.62264150943399</v>
      </c>
      <c r="T19" s="43">
        <v>149.1</v>
      </c>
      <c r="U19" s="43">
        <v>150.3</v>
      </c>
      <c r="V19" s="24">
        <f t="shared" si="5"/>
        <v>0.8048289738430698</v>
      </c>
      <c r="W19" s="43">
        <v>746.6</v>
      </c>
      <c r="X19" s="43">
        <v>817.2</v>
      </c>
      <c r="Y19" s="24">
        <f t="shared" si="6"/>
        <v>9.456201446557731</v>
      </c>
      <c r="Z19" s="43">
        <v>21.2</v>
      </c>
      <c r="AA19" s="43">
        <v>52.7</v>
      </c>
      <c r="AB19" s="24">
        <f t="shared" si="7"/>
        <v>148.5849056603774</v>
      </c>
      <c r="AC19" s="43">
        <v>2872.1</v>
      </c>
      <c r="AD19" s="43">
        <v>2837.2</v>
      </c>
      <c r="AE19" s="24">
        <f t="shared" si="2"/>
        <v>-1.215138748650816</v>
      </c>
    </row>
    <row r="20" spans="1:31" ht="12.75">
      <c r="A20" s="105"/>
      <c r="B20" s="22" t="s">
        <v>18</v>
      </c>
      <c r="C20" s="54">
        <v>31</v>
      </c>
      <c r="D20" s="54">
        <v>30</v>
      </c>
      <c r="E20" s="56">
        <v>787.2</v>
      </c>
      <c r="F20" s="56">
        <v>601.3</v>
      </c>
      <c r="G20" s="24">
        <f t="shared" si="3"/>
        <v>-23.615345528455293</v>
      </c>
      <c r="H20" s="38">
        <v>511.3</v>
      </c>
      <c r="I20" s="38">
        <v>409.6</v>
      </c>
      <c r="J20" s="24">
        <f t="shared" si="0"/>
        <v>-19.890475259143358</v>
      </c>
      <c r="K20" s="38">
        <v>550.7</v>
      </c>
      <c r="L20" s="38">
        <v>446.2</v>
      </c>
      <c r="M20" s="24">
        <f t="shared" si="1"/>
        <v>-18.975848919556938</v>
      </c>
      <c r="N20" s="72">
        <v>21.4</v>
      </c>
      <c r="O20" s="72">
        <v>13.6</v>
      </c>
      <c r="P20" s="24">
        <f t="shared" si="8"/>
        <v>-36.44859813084112</v>
      </c>
      <c r="Q20" s="39">
        <v>71.7</v>
      </c>
      <c r="R20" s="39">
        <v>92.2</v>
      </c>
      <c r="S20" s="30">
        <f t="shared" si="4"/>
        <v>28.591352859135284</v>
      </c>
      <c r="T20" s="43">
        <v>383.8</v>
      </c>
      <c r="U20" s="43">
        <v>407.1</v>
      </c>
      <c r="V20" s="24">
        <f t="shared" si="5"/>
        <v>6.070870244919232</v>
      </c>
      <c r="W20" s="43">
        <v>1172.8</v>
      </c>
      <c r="X20" s="43">
        <v>1099.9</v>
      </c>
      <c r="Y20" s="24">
        <f t="shared" si="6"/>
        <v>-6.215893587994532</v>
      </c>
      <c r="Z20" s="43">
        <v>289.3</v>
      </c>
      <c r="AA20" s="43">
        <v>-24.3</v>
      </c>
      <c r="AB20" s="24">
        <f t="shared" si="7"/>
        <v>-108.39958520566886</v>
      </c>
      <c r="AC20" s="43">
        <v>4689.5</v>
      </c>
      <c r="AD20" s="43">
        <v>4684.2</v>
      </c>
      <c r="AE20" s="24">
        <f t="shared" si="2"/>
        <v>-0.11301844546327289</v>
      </c>
    </row>
    <row r="21" spans="1:31" ht="13.5" customHeight="1" thickBot="1">
      <c r="A21" s="106"/>
      <c r="B21" s="13" t="s">
        <v>73</v>
      </c>
      <c r="C21" s="52">
        <v>23</v>
      </c>
      <c r="D21" s="52">
        <v>24</v>
      </c>
      <c r="E21" s="57">
        <v>463.6</v>
      </c>
      <c r="F21" s="57">
        <v>412.7</v>
      </c>
      <c r="G21" s="26">
        <f t="shared" si="3"/>
        <v>-10.979292493528911</v>
      </c>
      <c r="H21" s="40">
        <v>335.6</v>
      </c>
      <c r="I21" s="40">
        <v>350.1</v>
      </c>
      <c r="J21" s="27">
        <f t="shared" si="0"/>
        <v>4.320619785458879</v>
      </c>
      <c r="K21" s="40">
        <v>363.2</v>
      </c>
      <c r="L21" s="40">
        <v>378.9</v>
      </c>
      <c r="M21" s="26">
        <f t="shared" si="1"/>
        <v>4.3226872246696</v>
      </c>
      <c r="N21" s="73">
        <v>10.1</v>
      </c>
      <c r="O21" s="73">
        <v>57.5</v>
      </c>
      <c r="P21" s="26">
        <f t="shared" si="8"/>
        <v>469.30693069306926</v>
      </c>
      <c r="Q21" s="40">
        <v>51.1</v>
      </c>
      <c r="R21" s="40">
        <v>63</v>
      </c>
      <c r="S21" s="31">
        <f t="shared" si="4"/>
        <v>23.287671232876708</v>
      </c>
      <c r="T21" s="44">
        <v>466.7</v>
      </c>
      <c r="U21" s="44">
        <v>558.4</v>
      </c>
      <c r="V21" s="26">
        <f t="shared" si="5"/>
        <v>19.64859652881937</v>
      </c>
      <c r="W21" s="44">
        <v>1025</v>
      </c>
      <c r="X21" s="44">
        <v>1082.4</v>
      </c>
      <c r="Y21" s="26">
        <f t="shared" si="6"/>
        <v>5.600000000000009</v>
      </c>
      <c r="Z21" s="44">
        <v>90.1</v>
      </c>
      <c r="AA21" s="44">
        <v>17.4</v>
      </c>
      <c r="AB21" s="26">
        <f t="shared" si="7"/>
        <v>-80.68812430632629</v>
      </c>
      <c r="AC21" s="44">
        <v>1990.6</v>
      </c>
      <c r="AD21" s="44">
        <v>2002</v>
      </c>
      <c r="AE21" s="26">
        <f t="shared" si="2"/>
        <v>0.5726916507585699</v>
      </c>
    </row>
    <row r="22" spans="1:31" ht="12.75" customHeight="1">
      <c r="A22" s="104" t="s">
        <v>10</v>
      </c>
      <c r="B22" s="22" t="s">
        <v>24</v>
      </c>
      <c r="C22" s="54">
        <v>23</v>
      </c>
      <c r="D22" s="54">
        <v>22</v>
      </c>
      <c r="E22" s="56">
        <v>404.1</v>
      </c>
      <c r="F22" s="56">
        <v>303.4</v>
      </c>
      <c r="G22" s="24">
        <f t="shared" si="3"/>
        <v>-24.9195743627815</v>
      </c>
      <c r="H22" s="38">
        <v>368.9</v>
      </c>
      <c r="I22" s="38">
        <v>334.6</v>
      </c>
      <c r="J22" s="51">
        <f t="shared" si="0"/>
        <v>-9.297912713472474</v>
      </c>
      <c r="K22" s="38">
        <v>396.8</v>
      </c>
      <c r="L22" s="38">
        <v>360.9</v>
      </c>
      <c r="M22" s="21">
        <f t="shared" si="1"/>
        <v>-9.047379032258073</v>
      </c>
      <c r="N22" s="72">
        <v>15.9</v>
      </c>
      <c r="O22" s="72">
        <v>3</v>
      </c>
      <c r="P22" s="21">
        <f t="shared" si="8"/>
        <v>-81.13207547169812</v>
      </c>
      <c r="Q22" s="38">
        <v>46.3</v>
      </c>
      <c r="R22" s="38">
        <v>86.2</v>
      </c>
      <c r="S22" s="30">
        <f t="shared" si="4"/>
        <v>86.1771058315335</v>
      </c>
      <c r="T22" s="42">
        <v>420.3</v>
      </c>
      <c r="U22" s="42">
        <v>473.2</v>
      </c>
      <c r="V22" s="24">
        <f t="shared" si="5"/>
        <v>12.586247918153695</v>
      </c>
      <c r="W22" s="43">
        <v>953.7</v>
      </c>
      <c r="X22" s="43">
        <v>1004.4</v>
      </c>
      <c r="Y22" s="24">
        <f t="shared" si="6"/>
        <v>5.316137150047178</v>
      </c>
      <c r="Z22" s="43">
        <v>-1.1</v>
      </c>
      <c r="AA22" s="43">
        <v>-82.5</v>
      </c>
      <c r="AB22" s="24">
        <f t="shared" si="7"/>
        <v>7400</v>
      </c>
      <c r="AC22" s="43">
        <v>3236.5</v>
      </c>
      <c r="AD22" s="43">
        <v>2919.5</v>
      </c>
      <c r="AE22" s="24">
        <f t="shared" si="2"/>
        <v>-9.79453112930635</v>
      </c>
    </row>
    <row r="23" spans="1:31" ht="12.75">
      <c r="A23" s="105"/>
      <c r="B23" s="22" t="s">
        <v>19</v>
      </c>
      <c r="C23" s="54">
        <v>32</v>
      </c>
      <c r="D23" s="54">
        <v>36</v>
      </c>
      <c r="E23" s="56">
        <v>279.1</v>
      </c>
      <c r="F23" s="56">
        <v>270.2</v>
      </c>
      <c r="G23" s="24">
        <f t="shared" si="3"/>
        <v>-3.1888212110354828</v>
      </c>
      <c r="H23" s="38">
        <v>275.1</v>
      </c>
      <c r="I23" s="38">
        <v>299.2</v>
      </c>
      <c r="J23" s="24">
        <f t="shared" si="0"/>
        <v>8.760450745183556</v>
      </c>
      <c r="K23" s="38">
        <v>304.5</v>
      </c>
      <c r="L23" s="38">
        <v>330.2</v>
      </c>
      <c r="M23" s="24">
        <f t="shared" si="1"/>
        <v>8.440065681444988</v>
      </c>
      <c r="N23" s="72">
        <v>5.2</v>
      </c>
      <c r="O23" s="72">
        <v>8</v>
      </c>
      <c r="P23" s="24">
        <f t="shared" si="8"/>
        <v>53.84615384615385</v>
      </c>
      <c r="Q23" s="38">
        <v>50.599999999999994</v>
      </c>
      <c r="R23" s="38">
        <v>77.1</v>
      </c>
      <c r="S23" s="30">
        <f t="shared" si="4"/>
        <v>52.371541501976296</v>
      </c>
      <c r="T23" s="42">
        <v>468.5</v>
      </c>
      <c r="U23" s="42">
        <v>510.5</v>
      </c>
      <c r="V23" s="24">
        <f t="shared" si="5"/>
        <v>8.964781216648879</v>
      </c>
      <c r="W23" s="43">
        <v>869</v>
      </c>
      <c r="X23" s="43">
        <v>926.5</v>
      </c>
      <c r="Y23" s="24">
        <f t="shared" si="6"/>
        <v>6.61680092059839</v>
      </c>
      <c r="Z23" s="43">
        <v>-22.9</v>
      </c>
      <c r="AA23" s="43">
        <v>27.7</v>
      </c>
      <c r="AB23" s="24">
        <f t="shared" si="7"/>
        <v>-220.96069868995633</v>
      </c>
      <c r="AC23" s="43">
        <v>2093.2</v>
      </c>
      <c r="AD23" s="43">
        <v>2104.5</v>
      </c>
      <c r="AE23" s="24">
        <f t="shared" si="2"/>
        <v>0.5398433021211629</v>
      </c>
    </row>
    <row r="24" spans="1:31" ht="12.75">
      <c r="A24" s="105"/>
      <c r="B24" s="22" t="s">
        <v>20</v>
      </c>
      <c r="C24" s="54">
        <v>148</v>
      </c>
      <c r="D24" s="54">
        <v>149</v>
      </c>
      <c r="E24" s="56">
        <v>252.3</v>
      </c>
      <c r="F24" s="56">
        <v>236.9</v>
      </c>
      <c r="G24" s="24">
        <f>(F24-E24)/E24*100</f>
        <v>-6.103844629409435</v>
      </c>
      <c r="H24" s="38">
        <v>276.5</v>
      </c>
      <c r="I24" s="38">
        <v>249.6</v>
      </c>
      <c r="J24" s="24">
        <f t="shared" si="0"/>
        <v>-9.728752260397833</v>
      </c>
      <c r="K24" s="38">
        <v>315.6</v>
      </c>
      <c r="L24" s="38">
        <v>288.5</v>
      </c>
      <c r="M24" s="24">
        <f t="shared" si="1"/>
        <v>-8.586818757921426</v>
      </c>
      <c r="N24" s="72">
        <v>7.1</v>
      </c>
      <c r="O24" s="72">
        <v>12.1</v>
      </c>
      <c r="P24" s="24">
        <f t="shared" si="8"/>
        <v>70.42253521126761</v>
      </c>
      <c r="Q24" s="38">
        <v>44.3</v>
      </c>
      <c r="R24" s="38">
        <v>48.8</v>
      </c>
      <c r="S24" s="30">
        <f t="shared" si="4"/>
        <v>10.15801354401806</v>
      </c>
      <c r="T24" s="42">
        <v>436.8</v>
      </c>
      <c r="U24" s="42">
        <v>468.9</v>
      </c>
      <c r="V24" s="24">
        <f t="shared" si="5"/>
        <v>7.348901098901091</v>
      </c>
      <c r="W24" s="43">
        <v>865.8</v>
      </c>
      <c r="X24" s="43">
        <v>848.2</v>
      </c>
      <c r="Y24" s="24">
        <f t="shared" si="6"/>
        <v>-2.0328020328020227</v>
      </c>
      <c r="Z24" s="43">
        <v>66.4</v>
      </c>
      <c r="AA24" s="43">
        <v>17.1</v>
      </c>
      <c r="AB24" s="24">
        <f t="shared" si="7"/>
        <v>-74.24698795180723</v>
      </c>
      <c r="AC24" s="43">
        <v>1849.2</v>
      </c>
      <c r="AD24" s="43">
        <v>1850.6</v>
      </c>
      <c r="AE24" s="24">
        <f t="shared" si="2"/>
        <v>0.0757084144494843</v>
      </c>
    </row>
    <row r="25" spans="1:31" ht="12.75">
      <c r="A25" s="105"/>
      <c r="B25" s="22" t="s">
        <v>21</v>
      </c>
      <c r="C25" s="54">
        <v>221</v>
      </c>
      <c r="D25" s="54">
        <v>220</v>
      </c>
      <c r="E25" s="56">
        <v>368.6</v>
      </c>
      <c r="F25" s="56">
        <v>284.8</v>
      </c>
      <c r="G25" s="24">
        <f t="shared" si="3"/>
        <v>-22.734671730873576</v>
      </c>
      <c r="H25" s="38">
        <v>309</v>
      </c>
      <c r="I25" s="38">
        <v>255.6</v>
      </c>
      <c r="J25" s="24">
        <f t="shared" si="0"/>
        <v>-17.281553398058254</v>
      </c>
      <c r="K25" s="38">
        <v>347.2</v>
      </c>
      <c r="L25" s="38">
        <v>291.4</v>
      </c>
      <c r="M25" s="24">
        <f t="shared" si="1"/>
        <v>-16.071428571428577</v>
      </c>
      <c r="N25" s="72">
        <v>11</v>
      </c>
      <c r="O25" s="72">
        <v>14.2</v>
      </c>
      <c r="P25" s="24">
        <f t="shared" si="8"/>
        <v>29.090909090909083</v>
      </c>
      <c r="Q25" s="39">
        <v>68</v>
      </c>
      <c r="R25" s="39">
        <v>61.1</v>
      </c>
      <c r="S25" s="30">
        <f t="shared" si="4"/>
        <v>-10.14705882352941</v>
      </c>
      <c r="T25" s="43">
        <v>445</v>
      </c>
      <c r="U25" s="43">
        <v>476</v>
      </c>
      <c r="V25" s="24">
        <f t="shared" si="5"/>
        <v>6.96629213483146</v>
      </c>
      <c r="W25" s="43">
        <v>914.2</v>
      </c>
      <c r="X25" s="43">
        <v>868.2</v>
      </c>
      <c r="Y25" s="24">
        <f t="shared" si="6"/>
        <v>-5.031721723911616</v>
      </c>
      <c r="Z25" s="43">
        <v>106.2</v>
      </c>
      <c r="AA25" s="43">
        <v>32.5</v>
      </c>
      <c r="AB25" s="24">
        <f t="shared" si="7"/>
        <v>-69.39736346516008</v>
      </c>
      <c r="AC25" s="43">
        <v>2299.2</v>
      </c>
      <c r="AD25" s="43">
        <v>2387.1</v>
      </c>
      <c r="AE25" s="24">
        <f t="shared" si="2"/>
        <v>3.823068893528188</v>
      </c>
    </row>
    <row r="26" spans="1:31" ht="12.75">
      <c r="A26" s="105"/>
      <c r="B26" s="22" t="s">
        <v>22</v>
      </c>
      <c r="C26" s="54">
        <v>295</v>
      </c>
      <c r="D26" s="54">
        <v>281</v>
      </c>
      <c r="E26" s="56">
        <v>465.1</v>
      </c>
      <c r="F26" s="56">
        <v>450.5</v>
      </c>
      <c r="G26" s="24">
        <f t="shared" si="3"/>
        <v>-3.139109868845414</v>
      </c>
      <c r="H26" s="38">
        <v>327.5</v>
      </c>
      <c r="I26" s="38">
        <v>319.5</v>
      </c>
      <c r="J26" s="24">
        <f t="shared" si="0"/>
        <v>-2.4427480916030535</v>
      </c>
      <c r="K26" s="38">
        <v>361.9</v>
      </c>
      <c r="L26" s="38">
        <v>353.2</v>
      </c>
      <c r="M26" s="24">
        <f t="shared" si="1"/>
        <v>-2.4039789997236776</v>
      </c>
      <c r="N26" s="72">
        <v>4.9</v>
      </c>
      <c r="O26" s="72">
        <v>9.8</v>
      </c>
      <c r="P26" s="24">
        <f t="shared" si="8"/>
        <v>100</v>
      </c>
      <c r="Q26" s="39">
        <v>53.900000000000006</v>
      </c>
      <c r="R26" s="39">
        <v>68.9</v>
      </c>
      <c r="S26" s="30">
        <f t="shared" si="4"/>
        <v>27.829313543599255</v>
      </c>
      <c r="T26" s="43">
        <v>394.5</v>
      </c>
      <c r="U26" s="43">
        <v>404.8</v>
      </c>
      <c r="V26" s="24">
        <f t="shared" si="5"/>
        <v>2.610899873257291</v>
      </c>
      <c r="W26" s="43">
        <v>935.3</v>
      </c>
      <c r="X26" s="43">
        <v>941.1</v>
      </c>
      <c r="Y26" s="24">
        <f t="shared" si="6"/>
        <v>0.6201218860258814</v>
      </c>
      <c r="Z26" s="43">
        <v>194.2</v>
      </c>
      <c r="AA26" s="43">
        <v>197.5</v>
      </c>
      <c r="AB26" s="24">
        <f t="shared" si="7"/>
        <v>1.6992790937178228</v>
      </c>
      <c r="AC26" s="43">
        <v>3528.5</v>
      </c>
      <c r="AD26" s="43">
        <v>3682.4</v>
      </c>
      <c r="AE26" s="24">
        <f t="shared" si="2"/>
        <v>4.36162675357801</v>
      </c>
    </row>
    <row r="27" spans="1:31" ht="13.5" thickBot="1">
      <c r="A27" s="106"/>
      <c r="B27" s="13" t="s">
        <v>23</v>
      </c>
      <c r="C27" s="52">
        <v>201</v>
      </c>
      <c r="D27" s="52">
        <v>220</v>
      </c>
      <c r="E27" s="57">
        <v>664.6</v>
      </c>
      <c r="F27" s="57">
        <v>702.9</v>
      </c>
      <c r="G27" s="26">
        <f t="shared" si="3"/>
        <v>5.762864881131501</v>
      </c>
      <c r="H27" s="40">
        <v>382.2</v>
      </c>
      <c r="I27" s="40">
        <v>397.2</v>
      </c>
      <c r="J27" s="27">
        <f t="shared" si="0"/>
        <v>3.924646781789639</v>
      </c>
      <c r="K27" s="40">
        <v>413.2</v>
      </c>
      <c r="L27" s="40">
        <v>426.8</v>
      </c>
      <c r="M27" s="26">
        <f t="shared" si="1"/>
        <v>3.2913843175217865</v>
      </c>
      <c r="N27" s="73">
        <v>38.1</v>
      </c>
      <c r="O27" s="73">
        <v>15.8</v>
      </c>
      <c r="P27" s="27">
        <f t="shared" si="8"/>
        <v>-58.53018372703412</v>
      </c>
      <c r="Q27" s="40">
        <v>87.9</v>
      </c>
      <c r="R27" s="40">
        <v>92.3</v>
      </c>
      <c r="S27" s="31">
        <f t="shared" si="4"/>
        <v>5.0056882821387845</v>
      </c>
      <c r="T27" s="44">
        <v>374.4</v>
      </c>
      <c r="U27" s="44">
        <v>369.2</v>
      </c>
      <c r="V27" s="26">
        <f t="shared" si="5"/>
        <v>-1.388888888888886</v>
      </c>
      <c r="W27" s="44">
        <v>1095.5</v>
      </c>
      <c r="X27" s="74">
        <v>1125.8</v>
      </c>
      <c r="Y27" s="26">
        <f t="shared" si="6"/>
        <v>2.7658603377453175</v>
      </c>
      <c r="Z27" s="44">
        <v>245.8</v>
      </c>
      <c r="AA27" s="44">
        <v>248.3</v>
      </c>
      <c r="AB27" s="26">
        <f t="shared" si="7"/>
        <v>1.017087062652563</v>
      </c>
      <c r="AC27" s="44">
        <v>5493.4</v>
      </c>
      <c r="AD27" s="44">
        <v>5932</v>
      </c>
      <c r="AE27" s="26">
        <f t="shared" si="2"/>
        <v>7.984126406232941</v>
      </c>
    </row>
    <row r="29" spans="2:11" ht="12.75">
      <c r="B29" s="69" t="s">
        <v>82</v>
      </c>
      <c r="C29" s="80"/>
      <c r="D29" s="80"/>
      <c r="E29" s="80"/>
      <c r="F29" s="80"/>
      <c r="G29" s="80"/>
      <c r="K29" s="62"/>
    </row>
    <row r="30" ht="12.75">
      <c r="B30" s="88" t="s">
        <v>81</v>
      </c>
    </row>
    <row r="31" ht="12.75">
      <c r="B31" s="88"/>
    </row>
    <row r="32" spans="2:26" ht="12.75">
      <c r="B32" s="69"/>
      <c r="Z32" s="101">
        <f>(X10-W10)/W10</f>
        <v>0.011165451693272961</v>
      </c>
    </row>
    <row r="34" spans="12:13" ht="12.75">
      <c r="L34" s="62"/>
      <c r="M34" s="62"/>
    </row>
    <row r="35" spans="12:13" ht="12.75">
      <c r="L35" s="62"/>
      <c r="M35" s="62"/>
    </row>
    <row r="39" ht="12.75">
      <c r="F39" s="85"/>
    </row>
    <row r="40" ht="12.75">
      <c r="F40" s="85"/>
    </row>
    <row r="41" ht="12.75">
      <c r="F41" s="85"/>
    </row>
    <row r="42" ht="12.75">
      <c r="F42" s="85"/>
    </row>
    <row r="43" ht="12.75">
      <c r="F43" s="85"/>
    </row>
    <row r="44" ht="12.75">
      <c r="F44" s="85"/>
    </row>
    <row r="45" ht="12.75">
      <c r="F45" s="85"/>
    </row>
    <row r="54" ht="12.75">
      <c r="L54" s="62"/>
    </row>
  </sheetData>
  <sheetProtection/>
  <mergeCells count="6">
    <mergeCell ref="AC2:AD2"/>
    <mergeCell ref="A5:A12"/>
    <mergeCell ref="A13:A21"/>
    <mergeCell ref="A22:A27"/>
    <mergeCell ref="C2:D2"/>
    <mergeCell ref="N2:O2"/>
  </mergeCells>
  <printOptions/>
  <pageMargins left="0.36" right="0.28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82" zoomScaleNormal="82" zoomScalePageLayoutView="0" workbookViewId="0" topLeftCell="A1">
      <selection activeCell="L15" sqref="L15:L23"/>
    </sheetView>
  </sheetViews>
  <sheetFormatPr defaultColWidth="11.421875" defaultRowHeight="12.75"/>
  <cols>
    <col min="1" max="1" width="7.00390625" style="0" customWidth="1"/>
    <col min="2" max="2" width="23.140625" style="0" bestFit="1" customWidth="1"/>
    <col min="3" max="3" width="7.57421875" style="36" bestFit="1" customWidth="1"/>
    <col min="7" max="7" width="9.28125" style="0" bestFit="1" customWidth="1"/>
    <col min="8" max="8" width="13.28125" style="0" customWidth="1"/>
    <col min="9" max="9" width="14.28125" style="0" customWidth="1"/>
    <col min="10" max="10" width="9.28125" style="0" bestFit="1" customWidth="1"/>
    <col min="13" max="13" width="9.28125" style="0" bestFit="1" customWidth="1"/>
  </cols>
  <sheetData>
    <row r="1" ht="12.75">
      <c r="B1" s="69" t="s">
        <v>78</v>
      </c>
    </row>
    <row r="2" spans="1:2" ht="12.75">
      <c r="A2" s="4"/>
      <c r="B2" s="70" t="s">
        <v>74</v>
      </c>
    </row>
    <row r="3" spans="1:4" ht="12.75">
      <c r="A3" s="87" t="s">
        <v>77</v>
      </c>
      <c r="B3" s="47"/>
      <c r="D3" s="1" t="s">
        <v>33</v>
      </c>
    </row>
    <row r="4" spans="1:13" ht="12.75">
      <c r="A4" t="s">
        <v>33</v>
      </c>
      <c r="B4" s="22"/>
      <c r="C4" s="102" t="s">
        <v>68</v>
      </c>
      <c r="D4" s="103"/>
      <c r="E4" s="46" t="s">
        <v>25</v>
      </c>
      <c r="F4" s="3"/>
      <c r="G4" s="3" t="s">
        <v>27</v>
      </c>
      <c r="H4" s="46" t="s">
        <v>26</v>
      </c>
      <c r="I4" s="46"/>
      <c r="J4" s="2" t="s">
        <v>27</v>
      </c>
      <c r="K4" s="2" t="s">
        <v>30</v>
      </c>
      <c r="L4" s="46"/>
      <c r="M4" s="5" t="s">
        <v>27</v>
      </c>
    </row>
    <row r="5" spans="1:13" ht="13.5" thickBot="1">
      <c r="A5" s="8"/>
      <c r="B5" s="13"/>
      <c r="C5" s="52">
        <v>2016</v>
      </c>
      <c r="D5" s="52">
        <v>2017</v>
      </c>
      <c r="E5" s="13">
        <v>2016</v>
      </c>
      <c r="F5" s="13">
        <v>2017</v>
      </c>
      <c r="G5" s="13"/>
      <c r="H5" s="45">
        <v>2016</v>
      </c>
      <c r="I5" s="45">
        <v>2017</v>
      </c>
      <c r="J5" s="45"/>
      <c r="K5" s="11">
        <v>2016</v>
      </c>
      <c r="L5" s="11">
        <v>2017</v>
      </c>
      <c r="M5" s="10"/>
    </row>
    <row r="6" spans="1:14" ht="13.5" thickBot="1">
      <c r="A6" s="15" t="s">
        <v>0</v>
      </c>
      <c r="B6" s="23" t="s">
        <v>1</v>
      </c>
      <c r="C6" s="53">
        <v>920</v>
      </c>
      <c r="D6" s="53">
        <v>928</v>
      </c>
      <c r="E6" s="68">
        <v>446.3</v>
      </c>
      <c r="F6" s="23">
        <v>426.5</v>
      </c>
      <c r="G6" s="20">
        <f>(F6-E6)/E6*100</f>
        <v>-4.436477705579209</v>
      </c>
      <c r="H6" s="37">
        <v>332.8</v>
      </c>
      <c r="I6" s="37">
        <v>323.3</v>
      </c>
      <c r="J6" s="28">
        <f aca="true" t="shared" si="0" ref="J6:J29">(I6-H6)/H6*100</f>
        <v>-2.8545673076923075</v>
      </c>
      <c r="K6" s="37">
        <v>367.3</v>
      </c>
      <c r="L6" s="37">
        <v>356.5</v>
      </c>
      <c r="M6" s="28">
        <f aca="true" t="shared" si="1" ref="M6:M29">(L6-K6)/K6*100</f>
        <v>-2.940375714674656</v>
      </c>
      <c r="N6" s="58"/>
    </row>
    <row r="7" spans="1:14" ht="12.75" customHeight="1">
      <c r="A7" s="104" t="s">
        <v>29</v>
      </c>
      <c r="B7" s="22" t="s">
        <v>2</v>
      </c>
      <c r="C7" s="54">
        <v>188</v>
      </c>
      <c r="D7" s="54">
        <v>188</v>
      </c>
      <c r="E7" s="56">
        <v>397.6</v>
      </c>
      <c r="F7" s="56">
        <v>382.7</v>
      </c>
      <c r="G7" s="24">
        <f aca="true" t="shared" si="2" ref="G7:G29">(F7-E7)/E7*100</f>
        <v>-3.747484909456749</v>
      </c>
      <c r="H7" s="38">
        <v>374.6</v>
      </c>
      <c r="I7" s="38">
        <v>365.2</v>
      </c>
      <c r="J7" s="51">
        <f t="shared" si="0"/>
        <v>-2.509343299519496</v>
      </c>
      <c r="K7" s="38">
        <v>413.8</v>
      </c>
      <c r="L7" s="38">
        <v>404.9</v>
      </c>
      <c r="M7" s="21">
        <f t="shared" si="1"/>
        <v>-2.150797486708563</v>
      </c>
      <c r="N7" s="58"/>
    </row>
    <row r="8" spans="1:14" ht="12.75">
      <c r="A8" s="105"/>
      <c r="B8" s="22" t="s">
        <v>3</v>
      </c>
      <c r="C8" s="54">
        <v>136</v>
      </c>
      <c r="D8" s="54">
        <v>147</v>
      </c>
      <c r="E8" s="56">
        <v>338.2</v>
      </c>
      <c r="F8" s="56">
        <v>346.1</v>
      </c>
      <c r="G8" s="24">
        <f t="shared" si="2"/>
        <v>2.3358959195742264</v>
      </c>
      <c r="H8" s="38">
        <v>299.5</v>
      </c>
      <c r="I8" s="38">
        <v>308.6</v>
      </c>
      <c r="J8" s="24">
        <f t="shared" si="0"/>
        <v>3.0383973288814765</v>
      </c>
      <c r="K8" s="38">
        <v>334.8</v>
      </c>
      <c r="L8" s="38">
        <v>342.6</v>
      </c>
      <c r="M8" s="24">
        <f t="shared" si="1"/>
        <v>2.3297491039426554</v>
      </c>
      <c r="N8" s="58"/>
    </row>
    <row r="9" spans="1:14" ht="12.75">
      <c r="A9" s="105"/>
      <c r="B9" s="22" t="s">
        <v>4</v>
      </c>
      <c r="C9" s="54">
        <v>62</v>
      </c>
      <c r="D9" s="54">
        <v>63</v>
      </c>
      <c r="E9" s="56">
        <v>651.6</v>
      </c>
      <c r="F9" s="93">
        <v>598.5</v>
      </c>
      <c r="G9" s="24">
        <f t="shared" si="2"/>
        <v>-8.149171270718234</v>
      </c>
      <c r="H9" s="38">
        <v>400.2</v>
      </c>
      <c r="I9" s="38">
        <v>368.6</v>
      </c>
      <c r="J9" s="24">
        <f t="shared" si="0"/>
        <v>-7.896051974012986</v>
      </c>
      <c r="K9" s="38">
        <v>429.2</v>
      </c>
      <c r="L9" s="38">
        <v>396.6</v>
      </c>
      <c r="M9" s="24">
        <f t="shared" si="1"/>
        <v>-7.595526561043794</v>
      </c>
      <c r="N9" s="58"/>
    </row>
    <row r="10" spans="1:14" ht="12.75">
      <c r="A10" s="105"/>
      <c r="B10" s="22" t="s">
        <v>5</v>
      </c>
      <c r="C10" s="54">
        <v>95</v>
      </c>
      <c r="D10" s="54">
        <v>94</v>
      </c>
      <c r="E10" s="56">
        <v>427.4</v>
      </c>
      <c r="F10" s="93">
        <v>374.7</v>
      </c>
      <c r="G10" s="24">
        <f t="shared" si="2"/>
        <v>-12.330369677117451</v>
      </c>
      <c r="H10" s="38">
        <v>301.4</v>
      </c>
      <c r="I10" s="38">
        <v>269.3</v>
      </c>
      <c r="J10" s="24">
        <f t="shared" si="0"/>
        <v>-10.650298606502975</v>
      </c>
      <c r="K10" s="38">
        <v>333.5</v>
      </c>
      <c r="L10" s="38">
        <v>297.2</v>
      </c>
      <c r="M10" s="24">
        <f t="shared" si="1"/>
        <v>-10.884557721139434</v>
      </c>
      <c r="N10" s="58"/>
    </row>
    <row r="11" spans="1:14" ht="12.75">
      <c r="A11" s="105"/>
      <c r="B11" s="22" t="s">
        <v>6</v>
      </c>
      <c r="C11" s="75">
        <v>179</v>
      </c>
      <c r="D11" s="75">
        <v>182</v>
      </c>
      <c r="E11" s="76">
        <v>437.5</v>
      </c>
      <c r="F11" s="76">
        <v>441</v>
      </c>
      <c r="G11" s="77">
        <f t="shared" si="2"/>
        <v>0.8</v>
      </c>
      <c r="H11" s="39">
        <v>297.2</v>
      </c>
      <c r="I11" s="39">
        <v>302.3</v>
      </c>
      <c r="J11" s="77">
        <f t="shared" si="0"/>
        <v>1.7160161507402498</v>
      </c>
      <c r="K11" s="39">
        <v>329.1</v>
      </c>
      <c r="L11" s="39">
        <v>332.9</v>
      </c>
      <c r="M11" s="77">
        <f t="shared" si="1"/>
        <v>1.1546642357945776</v>
      </c>
      <c r="N11" s="58"/>
    </row>
    <row r="12" spans="1:14" ht="12.75">
      <c r="A12" s="105"/>
      <c r="B12" s="22" t="s">
        <v>7</v>
      </c>
      <c r="C12" s="54">
        <v>72</v>
      </c>
      <c r="D12" s="54">
        <v>72</v>
      </c>
      <c r="E12" s="56">
        <v>494.7</v>
      </c>
      <c r="F12" s="56">
        <v>470.3</v>
      </c>
      <c r="G12" s="24">
        <f t="shared" si="2"/>
        <v>-4.932282191227002</v>
      </c>
      <c r="H12" s="38">
        <v>361.9</v>
      </c>
      <c r="I12" s="38">
        <v>370.2</v>
      </c>
      <c r="J12" s="24">
        <f t="shared" si="0"/>
        <v>2.2934512296214455</v>
      </c>
      <c r="K12" s="38">
        <v>401</v>
      </c>
      <c r="L12" s="38">
        <v>411.7</v>
      </c>
      <c r="M12" s="24">
        <f t="shared" si="1"/>
        <v>2.6683291770573536</v>
      </c>
      <c r="N12" s="58"/>
    </row>
    <row r="13" spans="1:14" ht="12.75">
      <c r="A13" s="105"/>
      <c r="B13" s="22" t="s">
        <v>8</v>
      </c>
      <c r="C13" s="54">
        <v>77</v>
      </c>
      <c r="D13" s="54">
        <v>74</v>
      </c>
      <c r="E13" s="56">
        <v>497.7</v>
      </c>
      <c r="F13" s="56">
        <v>443.2</v>
      </c>
      <c r="G13" s="24">
        <f t="shared" si="2"/>
        <v>-10.950371709865381</v>
      </c>
      <c r="H13" s="38">
        <v>332.3</v>
      </c>
      <c r="I13" s="38">
        <v>311.4</v>
      </c>
      <c r="J13" s="25">
        <f t="shared" si="0"/>
        <v>-6.289497442070428</v>
      </c>
      <c r="K13" s="38">
        <v>366.8</v>
      </c>
      <c r="L13" s="38">
        <v>344.3</v>
      </c>
      <c r="M13" s="24">
        <f t="shared" si="1"/>
        <v>-6.13413304252999</v>
      </c>
      <c r="N13" s="58"/>
    </row>
    <row r="14" spans="1:14" ht="13.5" thickBot="1">
      <c r="A14" s="106"/>
      <c r="B14" s="13" t="s">
        <v>9</v>
      </c>
      <c r="C14" s="52">
        <v>111</v>
      </c>
      <c r="D14" s="52">
        <v>108</v>
      </c>
      <c r="E14" s="57">
        <v>510.6</v>
      </c>
      <c r="F14" s="57">
        <v>489.5</v>
      </c>
      <c r="G14" s="26">
        <f t="shared" si="2"/>
        <v>-4.1323932628280495</v>
      </c>
      <c r="H14" s="40">
        <v>341.3</v>
      </c>
      <c r="I14" s="40">
        <v>323.5</v>
      </c>
      <c r="J14" s="27">
        <f t="shared" si="0"/>
        <v>-5.215353061822447</v>
      </c>
      <c r="K14" s="40">
        <v>376.6</v>
      </c>
      <c r="L14" s="40">
        <v>356.2</v>
      </c>
      <c r="M14" s="26">
        <f t="shared" si="1"/>
        <v>-5.416887944768995</v>
      </c>
      <c r="N14" s="59"/>
    </row>
    <row r="15" spans="1:13" ht="12.75" customHeight="1">
      <c r="A15" s="104" t="s">
        <v>28</v>
      </c>
      <c r="B15" s="22" t="s">
        <v>11</v>
      </c>
      <c r="C15" s="54">
        <v>313</v>
      </c>
      <c r="D15" s="54">
        <v>312</v>
      </c>
      <c r="E15" s="56">
        <v>590.9</v>
      </c>
      <c r="F15" s="56">
        <v>591.5</v>
      </c>
      <c r="G15" s="24">
        <f t="shared" si="2"/>
        <v>0.10154002369267603</v>
      </c>
      <c r="H15" s="38">
        <v>345.7</v>
      </c>
      <c r="I15" s="38">
        <v>343.7</v>
      </c>
      <c r="J15" s="51">
        <f t="shared" si="0"/>
        <v>-0.5785363031530228</v>
      </c>
      <c r="K15" s="38">
        <v>377.7</v>
      </c>
      <c r="L15" s="38">
        <v>374.8</v>
      </c>
      <c r="M15" s="21">
        <f t="shared" si="1"/>
        <v>-0.7678051363515958</v>
      </c>
    </row>
    <row r="16" spans="1:13" ht="12.75">
      <c r="A16" s="105"/>
      <c r="B16" s="22" t="s">
        <v>12</v>
      </c>
      <c r="C16" s="54">
        <v>27</v>
      </c>
      <c r="D16" s="54">
        <v>28</v>
      </c>
      <c r="E16" s="56">
        <v>828.7</v>
      </c>
      <c r="F16" s="56">
        <v>819.3</v>
      </c>
      <c r="G16" s="24">
        <f t="shared" si="2"/>
        <v>-1.1343067455050186</v>
      </c>
      <c r="H16" s="38">
        <v>436.1</v>
      </c>
      <c r="I16">
        <v>416.4</v>
      </c>
      <c r="J16" s="24">
        <f t="shared" si="0"/>
        <v>-4.517312542994737</v>
      </c>
      <c r="K16" s="38">
        <v>465.4</v>
      </c>
      <c r="L16">
        <v>441.6</v>
      </c>
      <c r="M16" s="24">
        <f t="shared" si="1"/>
        <v>-5.113880532874937</v>
      </c>
    </row>
    <row r="17" spans="1:13" ht="12.75">
      <c r="A17" s="105"/>
      <c r="B17" s="22" t="s">
        <v>13</v>
      </c>
      <c r="C17" s="54">
        <v>46</v>
      </c>
      <c r="D17" s="54">
        <v>45</v>
      </c>
      <c r="E17" s="56">
        <v>555.9</v>
      </c>
      <c r="F17" s="56">
        <v>543.2</v>
      </c>
      <c r="G17" s="24">
        <f t="shared" si="2"/>
        <v>-2.2845835581939076</v>
      </c>
      <c r="H17" s="38">
        <v>331.5</v>
      </c>
      <c r="I17">
        <v>319.9</v>
      </c>
      <c r="J17" s="24">
        <f t="shared" si="0"/>
        <v>-3.4992458521870358</v>
      </c>
      <c r="K17" s="38">
        <v>361.7</v>
      </c>
      <c r="L17">
        <v>349.2</v>
      </c>
      <c r="M17" s="24">
        <f t="shared" si="1"/>
        <v>-3.455902681780481</v>
      </c>
    </row>
    <row r="18" spans="1:13" ht="12.75">
      <c r="A18" s="105"/>
      <c r="B18" s="22" t="s">
        <v>14</v>
      </c>
      <c r="C18" s="54">
        <v>82</v>
      </c>
      <c r="D18" s="54">
        <v>90</v>
      </c>
      <c r="E18" s="56">
        <v>245.5</v>
      </c>
      <c r="F18" s="56">
        <v>209.6</v>
      </c>
      <c r="G18" s="24">
        <f t="shared" si="2"/>
        <v>-14.623217922606926</v>
      </c>
      <c r="H18" s="38">
        <v>249.4</v>
      </c>
      <c r="I18">
        <v>226.2</v>
      </c>
      <c r="J18" s="24">
        <f t="shared" si="0"/>
        <v>-9.302325581395356</v>
      </c>
      <c r="K18" s="38">
        <v>289.5</v>
      </c>
      <c r="L18">
        <v>267.4</v>
      </c>
      <c r="M18" s="24">
        <f t="shared" si="1"/>
        <v>-7.633851468048366</v>
      </c>
    </row>
    <row r="19" spans="1:13" ht="12.75">
      <c r="A19" s="105"/>
      <c r="B19" s="22" t="s">
        <v>15</v>
      </c>
      <c r="C19" s="54">
        <v>97</v>
      </c>
      <c r="D19" s="54">
        <v>99</v>
      </c>
      <c r="E19" s="56">
        <v>129</v>
      </c>
      <c r="F19" s="56">
        <v>109.4</v>
      </c>
      <c r="G19" s="24">
        <f t="shared" si="2"/>
        <v>-15.193798449612398</v>
      </c>
      <c r="H19" s="38">
        <v>259</v>
      </c>
      <c r="I19">
        <v>246.6</v>
      </c>
      <c r="J19" s="24">
        <f t="shared" si="0"/>
        <v>-4.78764478764479</v>
      </c>
      <c r="K19" s="38">
        <v>337.6</v>
      </c>
      <c r="L19">
        <v>327.7</v>
      </c>
      <c r="M19" s="24">
        <f t="shared" si="1"/>
        <v>-2.932464454976313</v>
      </c>
    </row>
    <row r="20" spans="1:13" ht="12.75">
      <c r="A20" s="105"/>
      <c r="B20" s="22" t="s">
        <v>16</v>
      </c>
      <c r="C20" s="54">
        <v>118</v>
      </c>
      <c r="D20" s="54">
        <v>117</v>
      </c>
      <c r="E20" s="56">
        <v>172.8</v>
      </c>
      <c r="F20" s="56">
        <v>109.4</v>
      </c>
      <c r="G20" s="24">
        <f t="shared" si="2"/>
        <v>-36.68981481481482</v>
      </c>
      <c r="H20" s="38">
        <v>181.9</v>
      </c>
      <c r="I20">
        <v>130.1</v>
      </c>
      <c r="J20" s="24">
        <f t="shared" si="0"/>
        <v>-28.477185266630023</v>
      </c>
      <c r="K20" s="38">
        <v>218.8</v>
      </c>
      <c r="L20">
        <v>163.5</v>
      </c>
      <c r="M20" s="24">
        <f t="shared" si="1"/>
        <v>-25.274223034734923</v>
      </c>
    </row>
    <row r="21" spans="1:13" ht="12.75">
      <c r="A21" s="105"/>
      <c r="B21" s="22" t="s">
        <v>17</v>
      </c>
      <c r="C21" s="54">
        <v>20</v>
      </c>
      <c r="D21" s="54">
        <v>20</v>
      </c>
      <c r="E21" s="56">
        <v>583.7</v>
      </c>
      <c r="F21" s="56">
        <v>579.6</v>
      </c>
      <c r="G21" s="24">
        <f t="shared" si="2"/>
        <v>-0.7024156244646261</v>
      </c>
      <c r="H21" s="38">
        <v>409.7</v>
      </c>
      <c r="I21">
        <v>411.9</v>
      </c>
      <c r="J21" s="24">
        <f t="shared" si="0"/>
        <v>0.5369782767878908</v>
      </c>
      <c r="K21" s="38">
        <v>448.7</v>
      </c>
      <c r="L21">
        <v>451.2</v>
      </c>
      <c r="M21" s="24">
        <f t="shared" si="1"/>
        <v>0.5571651437486072</v>
      </c>
    </row>
    <row r="22" spans="1:13" ht="12.75">
      <c r="A22" s="105"/>
      <c r="B22" s="22" t="s">
        <v>18</v>
      </c>
      <c r="C22" s="54">
        <v>31</v>
      </c>
      <c r="D22" s="54">
        <v>30</v>
      </c>
      <c r="E22" s="56">
        <v>787.2</v>
      </c>
      <c r="F22" s="56">
        <v>601.3</v>
      </c>
      <c r="G22" s="24">
        <f t="shared" si="2"/>
        <v>-23.615345528455293</v>
      </c>
      <c r="H22" s="38">
        <v>511.3</v>
      </c>
      <c r="I22">
        <v>409.6</v>
      </c>
      <c r="J22" s="24">
        <f t="shared" si="0"/>
        <v>-19.890475259143358</v>
      </c>
      <c r="K22" s="38">
        <v>550.7</v>
      </c>
      <c r="L22">
        <v>446.2</v>
      </c>
      <c r="M22" s="24">
        <f t="shared" si="1"/>
        <v>-18.975848919556938</v>
      </c>
    </row>
    <row r="23" spans="1:13" ht="13.5" thickBot="1">
      <c r="A23" s="106"/>
      <c r="B23" s="13" t="s">
        <v>73</v>
      </c>
      <c r="C23" s="52">
        <v>23</v>
      </c>
      <c r="D23" s="52">
        <v>24</v>
      </c>
      <c r="E23" s="57">
        <v>463.6</v>
      </c>
      <c r="F23" s="57">
        <v>412.7</v>
      </c>
      <c r="G23" s="26">
        <f t="shared" si="2"/>
        <v>-10.979292493528911</v>
      </c>
      <c r="H23" s="40">
        <v>335.6</v>
      </c>
      <c r="I23" s="40">
        <v>350.1</v>
      </c>
      <c r="J23" s="27">
        <f t="shared" si="0"/>
        <v>4.320619785458879</v>
      </c>
      <c r="K23" s="40">
        <v>363.2</v>
      </c>
      <c r="L23" s="40">
        <v>378.9</v>
      </c>
      <c r="M23" s="26">
        <f t="shared" si="1"/>
        <v>4.3226872246696</v>
      </c>
    </row>
    <row r="24" spans="1:13" ht="12.75" customHeight="1">
      <c r="A24" s="104" t="s">
        <v>10</v>
      </c>
      <c r="B24" s="22" t="s">
        <v>24</v>
      </c>
      <c r="C24" s="54">
        <v>23</v>
      </c>
      <c r="D24" s="54">
        <v>22</v>
      </c>
      <c r="E24" s="56">
        <v>404.1</v>
      </c>
      <c r="F24" s="56">
        <v>303.4</v>
      </c>
      <c r="G24" s="24">
        <f t="shared" si="2"/>
        <v>-24.9195743627815</v>
      </c>
      <c r="H24" s="38">
        <v>368.9</v>
      </c>
      <c r="I24" s="38">
        <v>334.6</v>
      </c>
      <c r="J24" s="51">
        <f t="shared" si="0"/>
        <v>-9.297912713472474</v>
      </c>
      <c r="K24" s="38">
        <v>396.8</v>
      </c>
      <c r="L24" s="38">
        <v>360.9</v>
      </c>
      <c r="M24" s="21">
        <f t="shared" si="1"/>
        <v>-9.047379032258073</v>
      </c>
    </row>
    <row r="25" spans="1:13" ht="12.75">
      <c r="A25" s="105"/>
      <c r="B25" s="22" t="s">
        <v>19</v>
      </c>
      <c r="C25" s="54">
        <v>32</v>
      </c>
      <c r="D25" s="54">
        <v>36</v>
      </c>
      <c r="E25" s="56">
        <v>279.1</v>
      </c>
      <c r="F25" s="56">
        <v>270.2</v>
      </c>
      <c r="G25" s="24">
        <f t="shared" si="2"/>
        <v>-3.1888212110354828</v>
      </c>
      <c r="H25" s="38">
        <v>275.1</v>
      </c>
      <c r="I25" s="38">
        <v>299.2</v>
      </c>
      <c r="J25" s="24">
        <f t="shared" si="0"/>
        <v>8.760450745183556</v>
      </c>
      <c r="K25" s="38">
        <v>304.5</v>
      </c>
      <c r="L25" s="38">
        <v>330.2</v>
      </c>
      <c r="M25" s="24">
        <f t="shared" si="1"/>
        <v>8.440065681444988</v>
      </c>
    </row>
    <row r="26" spans="1:13" ht="12.75">
      <c r="A26" s="105"/>
      <c r="B26" s="22" t="s">
        <v>20</v>
      </c>
      <c r="C26" s="54">
        <v>148</v>
      </c>
      <c r="D26" s="54">
        <v>149</v>
      </c>
      <c r="E26" s="56">
        <v>252.3</v>
      </c>
      <c r="F26" s="56">
        <v>236.9</v>
      </c>
      <c r="G26" s="24">
        <f>(F26-E26)/E26*100</f>
        <v>-6.103844629409435</v>
      </c>
      <c r="H26" s="38">
        <v>276.5</v>
      </c>
      <c r="I26" s="38">
        <v>249.6</v>
      </c>
      <c r="J26" s="24">
        <f t="shared" si="0"/>
        <v>-9.728752260397833</v>
      </c>
      <c r="K26" s="38">
        <v>315.6</v>
      </c>
      <c r="L26" s="38">
        <v>288.5</v>
      </c>
      <c r="M26" s="24">
        <f t="shared" si="1"/>
        <v>-8.586818757921426</v>
      </c>
    </row>
    <row r="27" spans="1:13" ht="12.75">
      <c r="A27" s="105"/>
      <c r="B27" s="22" t="s">
        <v>21</v>
      </c>
      <c r="C27" s="54">
        <v>221</v>
      </c>
      <c r="D27" s="54">
        <v>220</v>
      </c>
      <c r="E27" s="56">
        <v>368.6</v>
      </c>
      <c r="F27" s="56">
        <v>284.8</v>
      </c>
      <c r="G27" s="24">
        <f t="shared" si="2"/>
        <v>-22.734671730873576</v>
      </c>
      <c r="H27" s="38">
        <v>309</v>
      </c>
      <c r="I27" s="38">
        <v>255.6</v>
      </c>
      <c r="J27" s="24">
        <f t="shared" si="0"/>
        <v>-17.281553398058254</v>
      </c>
      <c r="K27" s="38">
        <v>347.2</v>
      </c>
      <c r="L27" s="38">
        <v>291.4</v>
      </c>
      <c r="M27" s="24">
        <f t="shared" si="1"/>
        <v>-16.071428571428577</v>
      </c>
    </row>
    <row r="28" spans="1:13" ht="12.75">
      <c r="A28" s="105"/>
      <c r="B28" s="22" t="s">
        <v>22</v>
      </c>
      <c r="C28" s="54">
        <v>295</v>
      </c>
      <c r="D28" s="54">
        <v>281</v>
      </c>
      <c r="E28" s="56">
        <v>465.1</v>
      </c>
      <c r="F28" s="56">
        <v>450.5</v>
      </c>
      <c r="G28" s="24">
        <f t="shared" si="2"/>
        <v>-3.139109868845414</v>
      </c>
      <c r="H28" s="38">
        <v>327.5</v>
      </c>
      <c r="I28" s="38">
        <v>319.5</v>
      </c>
      <c r="J28" s="24">
        <f t="shared" si="0"/>
        <v>-2.4427480916030535</v>
      </c>
      <c r="K28" s="38">
        <v>361.9</v>
      </c>
      <c r="L28" s="38">
        <v>353.2</v>
      </c>
      <c r="M28" s="24">
        <f t="shared" si="1"/>
        <v>-2.4039789997236776</v>
      </c>
    </row>
    <row r="29" spans="1:13" ht="13.5" thickBot="1">
      <c r="A29" s="106"/>
      <c r="B29" s="13" t="s">
        <v>23</v>
      </c>
      <c r="C29" s="52">
        <v>201</v>
      </c>
      <c r="D29" s="52">
        <v>220</v>
      </c>
      <c r="E29" s="57">
        <v>664.6</v>
      </c>
      <c r="F29" s="57">
        <v>702.9</v>
      </c>
      <c r="G29" s="26">
        <f t="shared" si="2"/>
        <v>5.762864881131501</v>
      </c>
      <c r="H29" s="40">
        <v>382.2</v>
      </c>
      <c r="I29" s="40">
        <v>397.2</v>
      </c>
      <c r="J29" s="27">
        <f t="shared" si="0"/>
        <v>3.924646781789639</v>
      </c>
      <c r="K29" s="40">
        <v>413.2</v>
      </c>
      <c r="L29" s="40">
        <v>426.8</v>
      </c>
      <c r="M29" s="26">
        <f t="shared" si="1"/>
        <v>3.2913843175217865</v>
      </c>
    </row>
    <row r="31" ht="12.75">
      <c r="E31" s="43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 customHeight="1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 customHeight="1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 customHeight="1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 customHeight="1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 customHeight="1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 customHeight="1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</sheetData>
  <sheetProtection/>
  <mergeCells count="4">
    <mergeCell ref="C4:D4"/>
    <mergeCell ref="A7:A14"/>
    <mergeCell ref="A15:A23"/>
    <mergeCell ref="A24:A29"/>
  </mergeCells>
  <printOptions/>
  <pageMargins left="0.33" right="0.19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4" sqref="D4:D27"/>
    </sheetView>
  </sheetViews>
  <sheetFormatPr defaultColWidth="11.421875" defaultRowHeight="12.75"/>
  <cols>
    <col min="2" max="2" width="23.140625" style="0" bestFit="1" customWidth="1"/>
  </cols>
  <sheetData>
    <row r="1" spans="3:5" ht="12.75">
      <c r="C1" s="49" t="s">
        <v>69</v>
      </c>
      <c r="D1" s="1"/>
      <c r="E1" s="50"/>
    </row>
    <row r="2" spans="1:5" ht="12.75">
      <c r="A2" s="114" t="s">
        <v>34</v>
      </c>
      <c r="B2" s="115"/>
      <c r="C2" s="107" t="s">
        <v>72</v>
      </c>
      <c r="D2" s="108"/>
      <c r="E2" s="5" t="s">
        <v>27</v>
      </c>
    </row>
    <row r="3" spans="1:5" ht="13.5" thickBot="1">
      <c r="A3" s="116"/>
      <c r="B3" s="117"/>
      <c r="C3" s="52">
        <v>2016</v>
      </c>
      <c r="D3" s="52">
        <v>2017</v>
      </c>
      <c r="E3" s="11"/>
    </row>
    <row r="4" spans="1:5" ht="13.5" thickBot="1">
      <c r="A4" s="14" t="s">
        <v>0</v>
      </c>
      <c r="B4" s="15" t="s">
        <v>1</v>
      </c>
      <c r="C4" s="37">
        <v>14.3</v>
      </c>
      <c r="D4" s="37">
        <v>12.1</v>
      </c>
      <c r="E4" s="28">
        <f>(D4-C4)/C4*100</f>
        <v>-15.38461538461539</v>
      </c>
    </row>
    <row r="5" spans="1:5" ht="12.75">
      <c r="A5" s="109" t="s">
        <v>29</v>
      </c>
      <c r="B5" s="7" t="s">
        <v>2</v>
      </c>
      <c r="C5" s="71">
        <v>26.5</v>
      </c>
      <c r="D5" s="71">
        <v>15</v>
      </c>
      <c r="E5" s="51">
        <f>(D5-C5)/C5*100</f>
        <v>-43.39622641509434</v>
      </c>
    </row>
    <row r="6" spans="1:8" ht="12.75">
      <c r="A6" s="109"/>
      <c r="B6" s="7" t="s">
        <v>3</v>
      </c>
      <c r="C6" s="72">
        <v>33.5</v>
      </c>
      <c r="D6" s="72">
        <v>35</v>
      </c>
      <c r="E6" s="24">
        <f aca="true" t="shared" si="0" ref="E6:E27">(D6-C6)/C6*100</f>
        <v>4.477611940298507</v>
      </c>
      <c r="G6" s="60"/>
      <c r="H6" s="60"/>
    </row>
    <row r="7" spans="1:8" ht="12.75">
      <c r="A7" s="109"/>
      <c r="B7" s="7" t="s">
        <v>4</v>
      </c>
      <c r="C7" s="72">
        <v>1.9</v>
      </c>
      <c r="D7" s="72">
        <v>1.7</v>
      </c>
      <c r="E7" s="24">
        <f t="shared" si="0"/>
        <v>-10.526315789473681</v>
      </c>
      <c r="G7" s="60"/>
      <c r="H7" s="60"/>
    </row>
    <row r="8" spans="1:8" ht="12.75">
      <c r="A8" s="109"/>
      <c r="B8" s="7" t="s">
        <v>5</v>
      </c>
      <c r="C8" s="72">
        <v>3.2</v>
      </c>
      <c r="D8" s="72">
        <v>3.9</v>
      </c>
      <c r="E8" s="24">
        <f t="shared" si="0"/>
        <v>21.874999999999993</v>
      </c>
      <c r="G8" s="60"/>
      <c r="H8" s="60"/>
    </row>
    <row r="9" spans="1:8" ht="12.75">
      <c r="A9" s="109"/>
      <c r="B9" s="7" t="s">
        <v>6</v>
      </c>
      <c r="C9" s="78">
        <v>8.3</v>
      </c>
      <c r="D9" s="78">
        <v>3.7</v>
      </c>
      <c r="E9" s="77">
        <f t="shared" si="0"/>
        <v>-55.42168674698795</v>
      </c>
      <c r="G9" s="60"/>
      <c r="H9" s="60"/>
    </row>
    <row r="10" spans="1:8" ht="12.75">
      <c r="A10" s="109"/>
      <c r="B10" s="7" t="s">
        <v>7</v>
      </c>
      <c r="C10" s="72">
        <v>15.3</v>
      </c>
      <c r="D10" s="72">
        <v>11.1</v>
      </c>
      <c r="E10" s="24">
        <f t="shared" si="0"/>
        <v>-27.450980392156872</v>
      </c>
      <c r="G10" s="60"/>
      <c r="H10" s="60"/>
    </row>
    <row r="11" spans="1:8" ht="12.75">
      <c r="A11" s="109"/>
      <c r="B11" s="7" t="s">
        <v>8</v>
      </c>
      <c r="C11" s="72">
        <v>3</v>
      </c>
      <c r="D11" s="72">
        <v>14.1</v>
      </c>
      <c r="E11" s="24">
        <f t="shared" si="0"/>
        <v>370</v>
      </c>
      <c r="G11" s="60"/>
      <c r="H11" s="60"/>
    </row>
    <row r="12" spans="1:8" ht="13.5" thickBot="1">
      <c r="A12" s="110"/>
      <c r="B12" s="10" t="s">
        <v>9</v>
      </c>
      <c r="C12" s="73">
        <v>3.3</v>
      </c>
      <c r="D12" s="73">
        <v>2.8</v>
      </c>
      <c r="E12" s="26">
        <f t="shared" si="0"/>
        <v>-15.151515151515152</v>
      </c>
      <c r="G12" s="60"/>
      <c r="H12" s="60"/>
    </row>
    <row r="13" spans="1:8" ht="12.75">
      <c r="A13" s="111" t="s">
        <v>28</v>
      </c>
      <c r="B13" s="7" t="s">
        <v>11</v>
      </c>
      <c r="C13" s="72">
        <v>10.1</v>
      </c>
      <c r="D13" s="72">
        <v>8.5</v>
      </c>
      <c r="E13" s="21">
        <f t="shared" si="0"/>
        <v>-15.84158415841584</v>
      </c>
      <c r="G13" s="4"/>
      <c r="H13" s="4"/>
    </row>
    <row r="14" spans="1:5" ht="12.75">
      <c r="A14" s="112"/>
      <c r="B14" s="7" t="s">
        <v>12</v>
      </c>
      <c r="C14" s="72">
        <v>-23.6</v>
      </c>
      <c r="D14" s="72">
        <v>0.5</v>
      </c>
      <c r="E14" s="24">
        <f t="shared" si="0"/>
        <v>-102.11864406779661</v>
      </c>
    </row>
    <row r="15" spans="1:5" ht="12.75">
      <c r="A15" s="112"/>
      <c r="B15" s="7" t="s">
        <v>13</v>
      </c>
      <c r="C15" s="72">
        <v>6.2</v>
      </c>
      <c r="D15" s="72">
        <v>4.5</v>
      </c>
      <c r="E15" s="24">
        <f t="shared" si="0"/>
        <v>-27.41935483870968</v>
      </c>
    </row>
    <row r="16" spans="1:5" ht="12.75">
      <c r="A16" s="112"/>
      <c r="B16" s="7" t="s">
        <v>14</v>
      </c>
      <c r="C16" s="72">
        <v>15.2</v>
      </c>
      <c r="D16" s="72">
        <v>13.2</v>
      </c>
      <c r="E16" s="24">
        <f t="shared" si="0"/>
        <v>-13.157894736842104</v>
      </c>
    </row>
    <row r="17" spans="1:5" ht="12.75">
      <c r="A17" s="112"/>
      <c r="B17" s="7" t="s">
        <v>15</v>
      </c>
      <c r="C17" s="72">
        <v>43.8</v>
      </c>
      <c r="D17" s="72">
        <v>34.5</v>
      </c>
      <c r="E17" s="24">
        <f t="shared" si="0"/>
        <v>-21.232876712328764</v>
      </c>
    </row>
    <row r="18" spans="1:8" ht="12.75">
      <c r="A18" s="112"/>
      <c r="B18" s="7" t="s">
        <v>16</v>
      </c>
      <c r="C18" s="72">
        <v>9.3</v>
      </c>
      <c r="D18" s="72">
        <v>2.7</v>
      </c>
      <c r="E18" s="24">
        <f t="shared" si="0"/>
        <v>-70.96774193548387</v>
      </c>
      <c r="H18" s="4"/>
    </row>
    <row r="19" spans="1:5" ht="12.75">
      <c r="A19" s="112"/>
      <c r="B19" s="7" t="s">
        <v>17</v>
      </c>
      <c r="C19" s="72">
        <v>1.4</v>
      </c>
      <c r="D19" s="72">
        <v>0</v>
      </c>
      <c r="E19" s="24">
        <f t="shared" si="0"/>
        <v>-100</v>
      </c>
    </row>
    <row r="20" spans="1:5" ht="12.75">
      <c r="A20" s="112"/>
      <c r="B20" s="7" t="s">
        <v>18</v>
      </c>
      <c r="C20" s="72">
        <v>21.4</v>
      </c>
      <c r="D20" s="72">
        <v>13.6</v>
      </c>
      <c r="E20" s="24">
        <f t="shared" si="0"/>
        <v>-36.44859813084112</v>
      </c>
    </row>
    <row r="21" spans="1:5" ht="13.5" thickBot="1">
      <c r="A21" s="113"/>
      <c r="B21" s="10" t="s">
        <v>73</v>
      </c>
      <c r="C21" s="73">
        <v>10.1</v>
      </c>
      <c r="D21" s="73">
        <v>57.5</v>
      </c>
      <c r="E21" s="26">
        <f t="shared" si="0"/>
        <v>469.30693069306926</v>
      </c>
    </row>
    <row r="22" spans="1:5" ht="12.75">
      <c r="A22" s="111" t="s">
        <v>10</v>
      </c>
      <c r="B22" s="7" t="s">
        <v>24</v>
      </c>
      <c r="C22" s="72">
        <v>15.9</v>
      </c>
      <c r="D22" s="72">
        <v>3</v>
      </c>
      <c r="E22" s="21">
        <f t="shared" si="0"/>
        <v>-81.13207547169812</v>
      </c>
    </row>
    <row r="23" spans="1:5" ht="12.75">
      <c r="A23" s="109"/>
      <c r="B23" s="7" t="s">
        <v>19</v>
      </c>
      <c r="C23" s="72">
        <v>5.2</v>
      </c>
      <c r="D23" s="72">
        <v>8</v>
      </c>
      <c r="E23" s="24">
        <f t="shared" si="0"/>
        <v>53.84615384615385</v>
      </c>
    </row>
    <row r="24" spans="1:5" ht="12.75">
      <c r="A24" s="109"/>
      <c r="B24" s="7" t="s">
        <v>20</v>
      </c>
      <c r="C24" s="72">
        <v>7.1</v>
      </c>
      <c r="D24" s="72">
        <v>12.1</v>
      </c>
      <c r="E24" s="24">
        <f t="shared" si="0"/>
        <v>70.42253521126761</v>
      </c>
    </row>
    <row r="25" spans="1:5" ht="12.75">
      <c r="A25" s="109"/>
      <c r="B25" s="7" t="s">
        <v>21</v>
      </c>
      <c r="C25" s="72">
        <v>11</v>
      </c>
      <c r="D25" s="72">
        <v>14.2</v>
      </c>
      <c r="E25" s="24">
        <f t="shared" si="0"/>
        <v>29.090909090909083</v>
      </c>
    </row>
    <row r="26" spans="1:5" ht="12.75">
      <c r="A26" s="109"/>
      <c r="B26" s="7" t="s">
        <v>22</v>
      </c>
      <c r="C26" s="72">
        <v>4.9</v>
      </c>
      <c r="D26" s="72">
        <v>9.8</v>
      </c>
      <c r="E26" s="24">
        <f t="shared" si="0"/>
        <v>100</v>
      </c>
    </row>
    <row r="27" spans="1:5" ht="13.5" thickBot="1">
      <c r="A27" s="110"/>
      <c r="B27" s="10" t="s">
        <v>23</v>
      </c>
      <c r="C27" s="73">
        <v>38.1</v>
      </c>
      <c r="D27" s="73">
        <v>15.8</v>
      </c>
      <c r="E27" s="27">
        <f t="shared" si="0"/>
        <v>-58.53018372703412</v>
      </c>
    </row>
  </sheetData>
  <sheetProtection/>
  <mergeCells count="5">
    <mergeCell ref="C2:D2"/>
    <mergeCell ref="A5:A12"/>
    <mergeCell ref="A13:A21"/>
    <mergeCell ref="A22:A27"/>
    <mergeCell ref="A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4" sqref="D4:D27"/>
    </sheetView>
  </sheetViews>
  <sheetFormatPr defaultColWidth="11.421875" defaultRowHeight="12.75"/>
  <cols>
    <col min="2" max="2" width="23.140625" style="0" bestFit="1" customWidth="1"/>
  </cols>
  <sheetData>
    <row r="1" spans="3:5" ht="12.75">
      <c r="C1" s="49" t="s">
        <v>70</v>
      </c>
      <c r="D1" s="1"/>
      <c r="E1" s="50"/>
    </row>
    <row r="2" spans="1:5" ht="12.75">
      <c r="A2" s="118" t="s">
        <v>35</v>
      </c>
      <c r="B2" s="119"/>
      <c r="C2" s="2" t="s">
        <v>25</v>
      </c>
      <c r="D2" s="3"/>
      <c r="E2" s="5" t="s">
        <v>27</v>
      </c>
    </row>
    <row r="3" spans="1:5" ht="13.5" thickBot="1">
      <c r="A3" s="120"/>
      <c r="B3" s="121"/>
      <c r="C3" s="17">
        <v>2016</v>
      </c>
      <c r="D3" s="17">
        <v>2017</v>
      </c>
      <c r="E3" s="11"/>
    </row>
    <row r="4" spans="1:5" ht="13.5" thickBot="1">
      <c r="A4" s="14" t="s">
        <v>0</v>
      </c>
      <c r="B4" s="15" t="s">
        <v>1</v>
      </c>
      <c r="C4" s="37">
        <v>66.2</v>
      </c>
      <c r="D4" s="37">
        <v>70.1</v>
      </c>
      <c r="E4" s="29">
        <f>(D4-C4)/C4*100</f>
        <v>5.891238670694851</v>
      </c>
    </row>
    <row r="5" spans="1:5" ht="12.75">
      <c r="A5" s="109" t="s">
        <v>29</v>
      </c>
      <c r="B5" s="7" t="s">
        <v>2</v>
      </c>
      <c r="C5" s="38">
        <v>98.6</v>
      </c>
      <c r="D5" s="38">
        <v>107.2</v>
      </c>
      <c r="E5" s="30">
        <f aca="true" t="shared" si="0" ref="E5:E27">(D5-C5)/C5*100</f>
        <v>8.722109533468569</v>
      </c>
    </row>
    <row r="6" spans="1:5" ht="12.75">
      <c r="A6" s="109"/>
      <c r="B6" s="7" t="s">
        <v>3</v>
      </c>
      <c r="C6" s="38">
        <v>45.9</v>
      </c>
      <c r="D6" s="38">
        <v>59.3</v>
      </c>
      <c r="E6" s="30">
        <f t="shared" si="0"/>
        <v>29.193899782135073</v>
      </c>
    </row>
    <row r="7" spans="1:5" ht="12.75">
      <c r="A7" s="109"/>
      <c r="B7" s="7" t="s">
        <v>4</v>
      </c>
      <c r="C7" s="39">
        <v>41</v>
      </c>
      <c r="D7" s="39">
        <v>51</v>
      </c>
      <c r="E7" s="30">
        <f t="shared" si="0"/>
        <v>24.390243902439025</v>
      </c>
    </row>
    <row r="8" spans="1:5" ht="12.75">
      <c r="A8" s="109"/>
      <c r="B8" s="7" t="s">
        <v>5</v>
      </c>
      <c r="C8" s="39">
        <v>84.1</v>
      </c>
      <c r="D8" s="39">
        <v>73</v>
      </c>
      <c r="E8" s="30">
        <f>(D8-C8)/C8*100</f>
        <v>-13.198573127229482</v>
      </c>
    </row>
    <row r="9" spans="1:5" ht="12.75">
      <c r="A9" s="109"/>
      <c r="B9" s="7" t="s">
        <v>6</v>
      </c>
      <c r="C9" s="39">
        <v>48.4</v>
      </c>
      <c r="D9" s="39">
        <v>50.7</v>
      </c>
      <c r="E9" s="79">
        <f t="shared" si="0"/>
        <v>4.752066115702489</v>
      </c>
    </row>
    <row r="10" spans="1:5" ht="12.75">
      <c r="A10" s="109"/>
      <c r="B10" s="7" t="s">
        <v>7</v>
      </c>
      <c r="C10" s="39">
        <v>93.8</v>
      </c>
      <c r="D10" s="39">
        <v>113</v>
      </c>
      <c r="E10" s="30">
        <f t="shared" si="0"/>
        <v>20.46908315565032</v>
      </c>
    </row>
    <row r="11" spans="1:5" ht="12.75">
      <c r="A11" s="109"/>
      <c r="B11" s="7" t="s">
        <v>8</v>
      </c>
      <c r="C11" s="39">
        <v>50.4</v>
      </c>
      <c r="D11" s="39">
        <v>51.1</v>
      </c>
      <c r="E11" s="30">
        <f t="shared" si="0"/>
        <v>1.3888888888888946</v>
      </c>
    </row>
    <row r="12" spans="1:5" ht="13.5" thickBot="1">
      <c r="A12" s="110"/>
      <c r="B12" s="10" t="s">
        <v>9</v>
      </c>
      <c r="C12" s="40">
        <v>56.4</v>
      </c>
      <c r="D12" s="40">
        <v>45.9</v>
      </c>
      <c r="E12" s="31">
        <f t="shared" si="0"/>
        <v>-18.617021276595743</v>
      </c>
    </row>
    <row r="13" spans="1:5" ht="12.75">
      <c r="A13" s="111" t="s">
        <v>28</v>
      </c>
      <c r="B13" s="7" t="s">
        <v>11</v>
      </c>
      <c r="C13" s="39">
        <v>46.400000000000006</v>
      </c>
      <c r="D13" s="39">
        <v>47.2</v>
      </c>
      <c r="E13" s="30">
        <f t="shared" si="0"/>
        <v>1.7241379310344764</v>
      </c>
    </row>
    <row r="14" spans="1:5" ht="12.75">
      <c r="A14" s="112"/>
      <c r="B14" s="7" t="s">
        <v>12</v>
      </c>
      <c r="C14" s="39">
        <v>123.39999999999999</v>
      </c>
      <c r="D14" s="39">
        <v>46.5</v>
      </c>
      <c r="E14" s="30">
        <f t="shared" si="0"/>
        <v>-62.317666126418146</v>
      </c>
    </row>
    <row r="15" spans="1:5" ht="12.75">
      <c r="A15" s="112"/>
      <c r="B15" s="7" t="s">
        <v>13</v>
      </c>
      <c r="C15" s="39">
        <v>30.1</v>
      </c>
      <c r="D15" s="39">
        <v>25.9</v>
      </c>
      <c r="E15" s="30">
        <f t="shared" si="0"/>
        <v>-13.953488372093032</v>
      </c>
    </row>
    <row r="16" spans="1:5" ht="12.75">
      <c r="A16" s="112"/>
      <c r="B16" s="7" t="s">
        <v>14</v>
      </c>
      <c r="C16" s="39">
        <v>80.8</v>
      </c>
      <c r="D16" s="39">
        <v>81.7</v>
      </c>
      <c r="E16" s="30">
        <f t="shared" si="0"/>
        <v>1.1138613861386208</v>
      </c>
    </row>
    <row r="17" spans="1:5" ht="12.75">
      <c r="A17" s="112"/>
      <c r="B17" s="7" t="s">
        <v>15</v>
      </c>
      <c r="C17" s="39">
        <v>105.9</v>
      </c>
      <c r="D17" s="39">
        <v>104.4</v>
      </c>
      <c r="E17" s="30">
        <f t="shared" si="0"/>
        <v>-1.4164305949008498</v>
      </c>
    </row>
    <row r="18" spans="1:5" ht="12.75">
      <c r="A18" s="112"/>
      <c r="B18" s="7" t="s">
        <v>16</v>
      </c>
      <c r="C18" s="39">
        <v>57.9</v>
      </c>
      <c r="D18" s="39">
        <v>63.6</v>
      </c>
      <c r="E18" s="30">
        <f t="shared" si="0"/>
        <v>9.844559585492235</v>
      </c>
    </row>
    <row r="19" spans="1:5" ht="12.75">
      <c r="A19" s="112"/>
      <c r="B19" s="7" t="s">
        <v>17</v>
      </c>
      <c r="C19" s="39">
        <v>21.2</v>
      </c>
      <c r="D19" s="39">
        <v>40.2</v>
      </c>
      <c r="E19" s="30">
        <f t="shared" si="0"/>
        <v>89.62264150943399</v>
      </c>
    </row>
    <row r="20" spans="1:5" ht="12.75">
      <c r="A20" s="112"/>
      <c r="B20" s="7" t="s">
        <v>18</v>
      </c>
      <c r="C20" s="39">
        <v>71.7</v>
      </c>
      <c r="D20" s="39">
        <v>92.2</v>
      </c>
      <c r="E20" s="30">
        <f t="shared" si="0"/>
        <v>28.591352859135284</v>
      </c>
    </row>
    <row r="21" spans="1:5" ht="13.5" thickBot="1">
      <c r="A21" s="113"/>
      <c r="B21" s="10" t="s">
        <v>73</v>
      </c>
      <c r="C21" s="40">
        <v>51.1</v>
      </c>
      <c r="D21" s="40">
        <v>63</v>
      </c>
      <c r="E21" s="31">
        <f t="shared" si="0"/>
        <v>23.287671232876708</v>
      </c>
    </row>
    <row r="22" spans="1:5" ht="12.75">
      <c r="A22" s="111" t="s">
        <v>10</v>
      </c>
      <c r="B22" s="7" t="s">
        <v>24</v>
      </c>
      <c r="C22" s="38">
        <v>46.3</v>
      </c>
      <c r="D22" s="38">
        <v>86.2</v>
      </c>
      <c r="E22" s="30">
        <f t="shared" si="0"/>
        <v>86.1771058315335</v>
      </c>
    </row>
    <row r="23" spans="1:5" ht="12.75">
      <c r="A23" s="109"/>
      <c r="B23" s="7" t="s">
        <v>19</v>
      </c>
      <c r="C23" s="38">
        <v>50.599999999999994</v>
      </c>
      <c r="D23" s="38">
        <v>77.1</v>
      </c>
      <c r="E23" s="30">
        <f t="shared" si="0"/>
        <v>52.371541501976296</v>
      </c>
    </row>
    <row r="24" spans="1:5" ht="12.75">
      <c r="A24" s="109"/>
      <c r="B24" s="7" t="s">
        <v>20</v>
      </c>
      <c r="C24" s="38">
        <v>44.3</v>
      </c>
      <c r="D24" s="38">
        <v>48.8</v>
      </c>
      <c r="E24" s="30">
        <f t="shared" si="0"/>
        <v>10.15801354401806</v>
      </c>
    </row>
    <row r="25" spans="1:5" ht="12.75">
      <c r="A25" s="109"/>
      <c r="B25" s="7" t="s">
        <v>21</v>
      </c>
      <c r="C25" s="39">
        <v>68</v>
      </c>
      <c r="D25" s="39">
        <v>61.1</v>
      </c>
      <c r="E25" s="30">
        <f t="shared" si="0"/>
        <v>-10.14705882352941</v>
      </c>
    </row>
    <row r="26" spans="1:5" ht="12.75">
      <c r="A26" s="109"/>
      <c r="B26" s="7" t="s">
        <v>22</v>
      </c>
      <c r="C26" s="39">
        <v>53.900000000000006</v>
      </c>
      <c r="D26" s="39">
        <v>68.9</v>
      </c>
      <c r="E26" s="30">
        <f t="shared" si="0"/>
        <v>27.829313543599255</v>
      </c>
    </row>
    <row r="27" spans="1:5" ht="13.5" thickBot="1">
      <c r="A27" s="110"/>
      <c r="B27" s="10" t="s">
        <v>23</v>
      </c>
      <c r="C27" s="40">
        <v>87.9</v>
      </c>
      <c r="D27" s="40">
        <v>92.3</v>
      </c>
      <c r="E27" s="31">
        <f t="shared" si="0"/>
        <v>5.0056882821387845</v>
      </c>
    </row>
  </sheetData>
  <sheetProtection/>
  <mergeCells count="4">
    <mergeCell ref="A5:A12"/>
    <mergeCell ref="A13:A21"/>
    <mergeCell ref="A22:A27"/>
    <mergeCell ref="A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19" sqref="M19"/>
    </sheetView>
  </sheetViews>
  <sheetFormatPr defaultColWidth="11.421875" defaultRowHeight="12.75"/>
  <cols>
    <col min="2" max="2" width="23.140625" style="0" bestFit="1" customWidth="1"/>
  </cols>
  <sheetData>
    <row r="1" spans="3:8" ht="12.75">
      <c r="C1" s="49" t="s">
        <v>71</v>
      </c>
      <c r="D1" s="1"/>
      <c r="E1" s="50"/>
      <c r="F1" s="49" t="s">
        <v>36</v>
      </c>
      <c r="G1" s="1"/>
      <c r="H1" s="50"/>
    </row>
    <row r="2" spans="1:8" ht="12.75">
      <c r="A2" s="6"/>
      <c r="B2" s="12"/>
      <c r="C2" s="2" t="s">
        <v>37</v>
      </c>
      <c r="D2" s="3"/>
      <c r="E2" s="5" t="s">
        <v>27</v>
      </c>
      <c r="F2" s="19" t="s">
        <v>36</v>
      </c>
      <c r="G2" s="3"/>
      <c r="H2" s="5" t="s">
        <v>27</v>
      </c>
    </row>
    <row r="3" spans="1:8" ht="13.5" thickBot="1">
      <c r="A3" s="9"/>
      <c r="B3" s="13"/>
      <c r="C3" s="16">
        <v>2016</v>
      </c>
      <c r="D3" s="16">
        <v>2017</v>
      </c>
      <c r="E3" s="17"/>
      <c r="F3" s="16">
        <v>2016</v>
      </c>
      <c r="G3" s="16">
        <v>2017</v>
      </c>
      <c r="H3" s="11"/>
    </row>
    <row r="4" spans="1:8" ht="13.5" thickBot="1">
      <c r="A4" s="14" t="s">
        <v>0</v>
      </c>
      <c r="B4" s="15" t="s">
        <v>1</v>
      </c>
      <c r="C4" s="41">
        <v>412.3</v>
      </c>
      <c r="D4" s="41">
        <v>429.3</v>
      </c>
      <c r="E4" s="20">
        <f>(D4-C4)/C4*100</f>
        <v>4.123211253941305</v>
      </c>
      <c r="F4" s="41">
        <v>952.2</v>
      </c>
      <c r="G4" s="41">
        <v>953.6</v>
      </c>
      <c r="H4" s="20">
        <f>(G4-F4)/F4*100</f>
        <v>0.14702793530770608</v>
      </c>
    </row>
    <row r="5" spans="1:8" ht="12.75">
      <c r="A5" s="109" t="s">
        <v>29</v>
      </c>
      <c r="B5" s="7" t="s">
        <v>2</v>
      </c>
      <c r="C5" s="42">
        <v>545.3</v>
      </c>
      <c r="D5" s="42">
        <v>570.4</v>
      </c>
      <c r="E5" s="21">
        <f aca="true" t="shared" si="0" ref="E5:E27">(D5-C5)/C5*100</f>
        <v>4.602970841738497</v>
      </c>
      <c r="F5" s="43">
        <v>1084.4</v>
      </c>
      <c r="G5" s="43">
        <v>1092.8</v>
      </c>
      <c r="H5" s="21">
        <f aca="true" t="shared" si="1" ref="H5:H27">(G5-F5)/F5*100</f>
        <v>0.7746219107340339</v>
      </c>
    </row>
    <row r="6" spans="1:8" ht="12.75">
      <c r="A6" s="109"/>
      <c r="B6" s="7" t="s">
        <v>3</v>
      </c>
      <c r="C6" s="42">
        <v>452.7</v>
      </c>
      <c r="D6" s="42">
        <v>483.2</v>
      </c>
      <c r="E6" s="24">
        <f t="shared" si="0"/>
        <v>6.737353655842722</v>
      </c>
      <c r="F6" s="43">
        <v>940.6</v>
      </c>
      <c r="G6" s="43">
        <v>976.6</v>
      </c>
      <c r="H6" s="24">
        <f t="shared" si="1"/>
        <v>3.827344248352116</v>
      </c>
    </row>
    <row r="7" spans="1:8" ht="12.75">
      <c r="A7" s="109"/>
      <c r="B7" s="7" t="s">
        <v>4</v>
      </c>
      <c r="C7" s="43">
        <v>390.7</v>
      </c>
      <c r="D7" s="43">
        <v>359.2</v>
      </c>
      <c r="E7" s="24">
        <f t="shared" si="0"/>
        <v>-8.062452009214232</v>
      </c>
      <c r="F7" s="43">
        <v>1004.8</v>
      </c>
      <c r="G7" s="43">
        <v>928.1</v>
      </c>
      <c r="H7" s="24">
        <f t="shared" si="1"/>
        <v>-7.633359872611459</v>
      </c>
    </row>
    <row r="8" spans="1:8" ht="12.75">
      <c r="A8" s="109"/>
      <c r="B8" s="7" t="s">
        <v>5</v>
      </c>
      <c r="C8" s="43">
        <v>356.3</v>
      </c>
      <c r="D8" s="43">
        <v>377.8</v>
      </c>
      <c r="E8" s="24">
        <f t="shared" si="0"/>
        <v>6.034240808307606</v>
      </c>
      <c r="F8" s="43">
        <v>839.1</v>
      </c>
      <c r="G8" s="43">
        <v>826.3</v>
      </c>
      <c r="H8" s="24">
        <f t="shared" si="1"/>
        <v>-1.5254439280181227</v>
      </c>
    </row>
    <row r="9" spans="1:8" ht="12.75">
      <c r="A9" s="109"/>
      <c r="B9" s="7" t="s">
        <v>6</v>
      </c>
      <c r="C9" s="43">
        <v>388</v>
      </c>
      <c r="D9" s="43">
        <v>415</v>
      </c>
      <c r="E9" s="77">
        <f t="shared" si="0"/>
        <v>6.958762886597938</v>
      </c>
      <c r="F9" s="43">
        <v>920.8</v>
      </c>
      <c r="G9" s="43">
        <v>936.4</v>
      </c>
      <c r="H9" s="77">
        <f t="shared" si="1"/>
        <v>1.6941789748045204</v>
      </c>
    </row>
    <row r="10" spans="1:8" ht="12.75">
      <c r="A10" s="109"/>
      <c r="B10" s="7" t="s">
        <v>7</v>
      </c>
      <c r="C10" s="43">
        <v>494.5</v>
      </c>
      <c r="D10" s="43">
        <v>489.5</v>
      </c>
      <c r="E10" s="24">
        <f t="shared" si="0"/>
        <v>-1.0111223458038423</v>
      </c>
      <c r="F10" s="43">
        <v>1083.7</v>
      </c>
      <c r="G10" s="43">
        <v>1095.8</v>
      </c>
      <c r="H10" s="24">
        <f t="shared" si="1"/>
        <v>1.116545169327296</v>
      </c>
    </row>
    <row r="11" spans="1:8" ht="12.75">
      <c r="A11" s="109"/>
      <c r="B11" s="7" t="s">
        <v>8</v>
      </c>
      <c r="C11" s="43">
        <v>336.3</v>
      </c>
      <c r="D11" s="43">
        <v>365.3</v>
      </c>
      <c r="E11" s="24">
        <f t="shared" si="0"/>
        <v>8.623253047873922</v>
      </c>
      <c r="F11" s="43">
        <v>883.3</v>
      </c>
      <c r="G11" s="43">
        <v>865.7</v>
      </c>
      <c r="H11" s="24">
        <f t="shared" si="1"/>
        <v>-1.9925280199252702</v>
      </c>
    </row>
    <row r="12" spans="1:8" ht="13.5" thickBot="1">
      <c r="A12" s="110"/>
      <c r="B12" s="10" t="s">
        <v>9</v>
      </c>
      <c r="C12" s="44">
        <v>235.9</v>
      </c>
      <c r="D12" s="44">
        <v>223.7</v>
      </c>
      <c r="E12" s="26">
        <f>(D12-C12)/C12*100</f>
        <v>-5.171682916490045</v>
      </c>
      <c r="F12" s="44">
        <v>823.1</v>
      </c>
      <c r="G12" s="44">
        <v>800.3</v>
      </c>
      <c r="H12" s="26">
        <f t="shared" si="1"/>
        <v>-2.7700157939497103</v>
      </c>
    </row>
    <row r="13" spans="1:8" ht="12.75">
      <c r="A13" s="111" t="s">
        <v>28</v>
      </c>
      <c r="B13" s="7" t="s">
        <v>11</v>
      </c>
      <c r="C13" s="43">
        <v>272.2</v>
      </c>
      <c r="D13" s="43">
        <v>287.6</v>
      </c>
      <c r="E13" s="24">
        <f t="shared" si="0"/>
        <v>5.657604702424701</v>
      </c>
      <c r="F13" s="43">
        <v>896.1</v>
      </c>
      <c r="G13" s="43">
        <v>931.5</v>
      </c>
      <c r="H13" s="24">
        <f t="shared" si="1"/>
        <v>3.950451958486773</v>
      </c>
    </row>
    <row r="14" spans="1:8" ht="12.75">
      <c r="A14" s="112"/>
      <c r="B14" s="7" t="s">
        <v>12</v>
      </c>
      <c r="C14" s="43">
        <v>325.1</v>
      </c>
      <c r="D14" s="43">
        <v>333.1</v>
      </c>
      <c r="E14" s="24">
        <f t="shared" si="0"/>
        <v>2.4607812980621344</v>
      </c>
      <c r="F14" s="43">
        <v>1220.3</v>
      </c>
      <c r="G14" s="43">
        <v>1128.3</v>
      </c>
      <c r="H14" s="24">
        <f t="shared" si="1"/>
        <v>-7.53912972219946</v>
      </c>
    </row>
    <row r="15" spans="1:8" ht="12.75">
      <c r="A15" s="112"/>
      <c r="B15" s="7" t="s">
        <v>13</v>
      </c>
      <c r="C15" s="43">
        <v>339.6</v>
      </c>
      <c r="D15" s="43">
        <v>289</v>
      </c>
      <c r="E15" s="24">
        <f t="shared" si="0"/>
        <v>-14.899882214369853</v>
      </c>
      <c r="F15" s="43">
        <v>932</v>
      </c>
      <c r="G15" s="43">
        <v>868.9</v>
      </c>
      <c r="H15" s="24">
        <f t="shared" si="1"/>
        <v>-6.770386266094423</v>
      </c>
    </row>
    <row r="16" spans="1:8" ht="12.75">
      <c r="A16" s="112"/>
      <c r="B16" s="7" t="s">
        <v>14</v>
      </c>
      <c r="C16" s="43">
        <v>570.1</v>
      </c>
      <c r="D16" s="43">
        <v>603</v>
      </c>
      <c r="E16" s="24">
        <f t="shared" si="0"/>
        <v>5.770917382915274</v>
      </c>
      <c r="F16" s="43">
        <v>1032</v>
      </c>
      <c r="G16" s="43">
        <v>1002.6</v>
      </c>
      <c r="H16" s="24">
        <f t="shared" si="1"/>
        <v>-2.848837209302323</v>
      </c>
    </row>
    <row r="17" spans="1:8" ht="12.75">
      <c r="A17" s="112"/>
      <c r="B17" s="7" t="s">
        <v>15</v>
      </c>
      <c r="C17" s="43">
        <v>710.5</v>
      </c>
      <c r="D17" s="43">
        <v>720.3</v>
      </c>
      <c r="E17" s="24">
        <f t="shared" si="0"/>
        <v>1.3793103448275799</v>
      </c>
      <c r="F17" s="43">
        <v>1099.7</v>
      </c>
      <c r="G17" s="43">
        <v>1060.5</v>
      </c>
      <c r="H17" s="24">
        <f t="shared" si="1"/>
        <v>-3.5646085295989858</v>
      </c>
    </row>
    <row r="18" spans="1:8" ht="12.75">
      <c r="A18" s="112"/>
      <c r="B18" s="7" t="s">
        <v>16</v>
      </c>
      <c r="C18" s="43">
        <v>462</v>
      </c>
      <c r="D18" s="43">
        <v>490.4</v>
      </c>
      <c r="E18" s="24">
        <f t="shared" si="0"/>
        <v>6.147186147186142</v>
      </c>
      <c r="F18" s="43">
        <v>769.6</v>
      </c>
      <c r="G18" s="43">
        <v>702.2</v>
      </c>
      <c r="H18" s="24">
        <f t="shared" si="1"/>
        <v>-8.757796257796254</v>
      </c>
    </row>
    <row r="19" spans="1:8" ht="12.75">
      <c r="A19" s="112"/>
      <c r="B19" s="7" t="s">
        <v>17</v>
      </c>
      <c r="C19" s="43">
        <v>149.1</v>
      </c>
      <c r="D19" s="43">
        <v>150.3</v>
      </c>
      <c r="E19" s="24">
        <f t="shared" si="0"/>
        <v>0.8048289738430698</v>
      </c>
      <c r="F19" s="43">
        <v>746.6</v>
      </c>
      <c r="G19" s="43">
        <v>817.2</v>
      </c>
      <c r="H19" s="24">
        <f t="shared" si="1"/>
        <v>9.456201446557731</v>
      </c>
    </row>
    <row r="20" spans="1:8" ht="12.75">
      <c r="A20" s="112"/>
      <c r="B20" s="7" t="s">
        <v>18</v>
      </c>
      <c r="C20" s="43">
        <v>383.8</v>
      </c>
      <c r="D20" s="43">
        <v>407.1</v>
      </c>
      <c r="E20" s="24">
        <f t="shared" si="0"/>
        <v>6.070870244919232</v>
      </c>
      <c r="F20" s="43">
        <v>1172.8</v>
      </c>
      <c r="G20" s="43">
        <v>1099.9</v>
      </c>
      <c r="H20" s="24">
        <f t="shared" si="1"/>
        <v>-6.215893587994532</v>
      </c>
    </row>
    <row r="21" spans="1:8" ht="13.5" thickBot="1">
      <c r="A21" s="113"/>
      <c r="B21" s="10" t="s">
        <v>73</v>
      </c>
      <c r="C21" s="44">
        <v>466.7</v>
      </c>
      <c r="D21" s="44">
        <v>558.4</v>
      </c>
      <c r="E21" s="26">
        <f t="shared" si="0"/>
        <v>19.64859652881937</v>
      </c>
      <c r="F21" s="44">
        <v>1025</v>
      </c>
      <c r="G21" s="44">
        <v>1082.4</v>
      </c>
      <c r="H21" s="26">
        <f t="shared" si="1"/>
        <v>5.600000000000009</v>
      </c>
    </row>
    <row r="22" spans="1:11" ht="12.75">
      <c r="A22" s="111" t="s">
        <v>10</v>
      </c>
      <c r="B22" s="7" t="s">
        <v>24</v>
      </c>
      <c r="C22" s="42">
        <v>420.3</v>
      </c>
      <c r="D22" s="42">
        <v>473.2</v>
      </c>
      <c r="E22" s="24">
        <f t="shared" si="0"/>
        <v>12.586247918153695</v>
      </c>
      <c r="F22" s="43">
        <v>953.7</v>
      </c>
      <c r="G22" s="43">
        <v>1004.4</v>
      </c>
      <c r="H22" s="24">
        <f t="shared" si="1"/>
        <v>5.316137150047178</v>
      </c>
      <c r="J22" s="61"/>
      <c r="K22" s="61"/>
    </row>
    <row r="23" spans="1:11" ht="12.75">
      <c r="A23" s="109"/>
      <c r="B23" s="7" t="s">
        <v>19</v>
      </c>
      <c r="C23" s="42">
        <v>468.5</v>
      </c>
      <c r="D23" s="42">
        <v>510.5</v>
      </c>
      <c r="E23" s="24">
        <f t="shared" si="0"/>
        <v>8.964781216648879</v>
      </c>
      <c r="F23" s="43">
        <v>869</v>
      </c>
      <c r="G23" s="43">
        <v>926.5</v>
      </c>
      <c r="H23" s="24">
        <f t="shared" si="1"/>
        <v>6.61680092059839</v>
      </c>
      <c r="J23" s="61"/>
      <c r="K23" s="61"/>
    </row>
    <row r="24" spans="1:11" ht="12.75">
      <c r="A24" s="109"/>
      <c r="B24" s="7" t="s">
        <v>20</v>
      </c>
      <c r="C24" s="42">
        <v>436.8</v>
      </c>
      <c r="D24" s="42">
        <v>468.9</v>
      </c>
      <c r="E24" s="24">
        <f t="shared" si="0"/>
        <v>7.348901098901091</v>
      </c>
      <c r="F24" s="43">
        <v>865.8</v>
      </c>
      <c r="G24" s="43">
        <v>848.2</v>
      </c>
      <c r="H24" s="24">
        <f t="shared" si="1"/>
        <v>-2.0328020328020227</v>
      </c>
      <c r="J24" s="61"/>
      <c r="K24" s="61"/>
    </row>
    <row r="25" spans="1:11" ht="12.75">
      <c r="A25" s="109"/>
      <c r="B25" s="7" t="s">
        <v>21</v>
      </c>
      <c r="C25" s="43">
        <v>445</v>
      </c>
      <c r="D25" s="43">
        <v>476</v>
      </c>
      <c r="E25" s="24">
        <f t="shared" si="0"/>
        <v>6.96629213483146</v>
      </c>
      <c r="F25" s="43">
        <v>914.2</v>
      </c>
      <c r="G25" s="43">
        <v>868.2</v>
      </c>
      <c r="H25" s="24">
        <f t="shared" si="1"/>
        <v>-5.031721723911616</v>
      </c>
      <c r="J25" s="61"/>
      <c r="K25" s="61"/>
    </row>
    <row r="26" spans="1:11" ht="12.75">
      <c r="A26" s="109"/>
      <c r="B26" s="7" t="s">
        <v>22</v>
      </c>
      <c r="C26" s="43">
        <v>394.5</v>
      </c>
      <c r="D26" s="43">
        <v>404.8</v>
      </c>
      <c r="E26" s="24">
        <f t="shared" si="0"/>
        <v>2.610899873257291</v>
      </c>
      <c r="F26" s="43">
        <v>935.3</v>
      </c>
      <c r="G26" s="43">
        <v>941.1</v>
      </c>
      <c r="H26" s="24">
        <f t="shared" si="1"/>
        <v>0.6201218860258814</v>
      </c>
      <c r="J26" s="61"/>
      <c r="K26" s="61"/>
    </row>
    <row r="27" spans="1:11" ht="13.5" thickBot="1">
      <c r="A27" s="110"/>
      <c r="B27" s="10" t="s">
        <v>23</v>
      </c>
      <c r="C27" s="44">
        <v>374.4</v>
      </c>
      <c r="D27" s="44">
        <v>369.2</v>
      </c>
      <c r="E27" s="26">
        <f t="shared" si="0"/>
        <v>-1.388888888888886</v>
      </c>
      <c r="F27" s="44">
        <v>1095.5</v>
      </c>
      <c r="G27" s="74">
        <v>1125.8</v>
      </c>
      <c r="H27" s="26">
        <f t="shared" si="1"/>
        <v>2.7658603377453175</v>
      </c>
      <c r="J27" s="61"/>
      <c r="K27" s="61"/>
    </row>
  </sheetData>
  <sheetProtection/>
  <mergeCells count="3">
    <mergeCell ref="A5:A12"/>
    <mergeCell ref="A13:A21"/>
    <mergeCell ref="A22:A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L23" sqref="L23"/>
    </sheetView>
  </sheetViews>
  <sheetFormatPr defaultColWidth="11.421875" defaultRowHeight="12.75"/>
  <cols>
    <col min="2" max="2" width="23.140625" style="0" bestFit="1" customWidth="1"/>
    <col min="3" max="3" width="10.28125" style="0" customWidth="1"/>
    <col min="4" max="4" width="10.00390625" style="0" customWidth="1"/>
    <col min="5" max="5" width="9.28125" style="0" bestFit="1" customWidth="1"/>
    <col min="6" max="6" width="10.421875" style="0" customWidth="1"/>
    <col min="7" max="7" width="10.00390625" style="0" customWidth="1"/>
    <col min="8" max="8" width="9.28125" style="0" bestFit="1" customWidth="1"/>
  </cols>
  <sheetData>
    <row r="2" spans="1:8" ht="12.75">
      <c r="A2" s="122"/>
      <c r="B2" s="123"/>
      <c r="C2" s="48" t="s">
        <v>31</v>
      </c>
      <c r="D2" s="1"/>
      <c r="E2" s="50"/>
      <c r="F2" s="49" t="s">
        <v>32</v>
      </c>
      <c r="G2" s="1"/>
      <c r="H2" s="1"/>
    </row>
    <row r="3" spans="1:8" ht="12.75">
      <c r="A3" s="122"/>
      <c r="B3" s="123"/>
      <c r="C3" s="46" t="s">
        <v>31</v>
      </c>
      <c r="D3" s="3"/>
      <c r="E3" s="18" t="s">
        <v>27</v>
      </c>
      <c r="F3" s="102" t="s">
        <v>32</v>
      </c>
      <c r="G3" s="103"/>
      <c r="H3" s="18" t="s">
        <v>27</v>
      </c>
    </row>
    <row r="4" spans="1:8" ht="13.5" thickBot="1">
      <c r="A4" s="64"/>
      <c r="B4" s="63"/>
      <c r="C4" s="16">
        <v>2016</v>
      </c>
      <c r="D4" s="16">
        <v>2017</v>
      </c>
      <c r="E4" s="17"/>
      <c r="F4" s="16">
        <v>2016</v>
      </c>
      <c r="G4" s="16">
        <v>2017</v>
      </c>
      <c r="H4" s="11"/>
    </row>
    <row r="5" spans="1:8" ht="12.75" customHeight="1" thickBot="1">
      <c r="A5" s="14" t="s">
        <v>0</v>
      </c>
      <c r="B5" s="15" t="s">
        <v>1</v>
      </c>
      <c r="C5" s="41">
        <v>150.7</v>
      </c>
      <c r="D5" s="41">
        <v>126.5</v>
      </c>
      <c r="E5" s="20">
        <f>(D5-C5)/C5*100</f>
        <v>-16.058394160583937</v>
      </c>
      <c r="F5" s="41">
        <v>3335.1</v>
      </c>
      <c r="G5" s="41">
        <v>3535.2</v>
      </c>
      <c r="H5" s="21">
        <f aca="true" t="shared" si="0" ref="H5:H28">(G5-F5)/F5*100</f>
        <v>5.999820095349462</v>
      </c>
    </row>
    <row r="6" spans="1:8" ht="12.75">
      <c r="A6" s="109" t="s">
        <v>29</v>
      </c>
      <c r="B6" s="7" t="s">
        <v>2</v>
      </c>
      <c r="C6" s="43">
        <v>167</v>
      </c>
      <c r="D6" s="43">
        <v>14.6</v>
      </c>
      <c r="E6" s="24">
        <f aca="true" t="shared" si="1" ref="E6:E28">(D6-C6)/C6*100</f>
        <v>-91.25748502994013</v>
      </c>
      <c r="F6" s="43">
        <v>4078.6</v>
      </c>
      <c r="G6" s="86">
        <v>4317.4</v>
      </c>
      <c r="H6" s="21">
        <f t="shared" si="0"/>
        <v>5.854950228019412</v>
      </c>
    </row>
    <row r="7" spans="1:8" ht="12.75">
      <c r="A7" s="109"/>
      <c r="B7" s="7" t="s">
        <v>3</v>
      </c>
      <c r="C7" s="43">
        <v>129.5</v>
      </c>
      <c r="D7" s="43">
        <v>126.4</v>
      </c>
      <c r="E7" s="24">
        <f t="shared" si="1"/>
        <v>-2.3938223938223895</v>
      </c>
      <c r="F7" s="43">
        <v>2702</v>
      </c>
      <c r="G7" s="43">
        <v>2894.2</v>
      </c>
      <c r="H7" s="24">
        <f t="shared" si="0"/>
        <v>7.113249444855656</v>
      </c>
    </row>
    <row r="8" spans="1:8" ht="12.75">
      <c r="A8" s="109"/>
      <c r="B8" s="7" t="s">
        <v>4</v>
      </c>
      <c r="C8" s="43">
        <v>171.5</v>
      </c>
      <c r="D8" s="43">
        <v>236.2</v>
      </c>
      <c r="E8" s="24">
        <f t="shared" si="1"/>
        <v>37.72594752186588</v>
      </c>
      <c r="F8" s="43">
        <v>5388</v>
      </c>
      <c r="G8" s="43">
        <v>5604.9</v>
      </c>
      <c r="H8" s="24">
        <f t="shared" si="0"/>
        <v>4.02561247216035</v>
      </c>
    </row>
    <row r="9" spans="1:8" ht="12.75">
      <c r="A9" s="109"/>
      <c r="B9" s="7" t="s">
        <v>5</v>
      </c>
      <c r="C9" s="43">
        <v>360.6</v>
      </c>
      <c r="D9" s="43">
        <v>218.9</v>
      </c>
      <c r="E9" s="24">
        <f t="shared" si="1"/>
        <v>-39.29561841375486</v>
      </c>
      <c r="F9" s="43">
        <v>3885.4</v>
      </c>
      <c r="G9" s="43">
        <v>4161.3</v>
      </c>
      <c r="H9" s="24">
        <f t="shared" si="0"/>
        <v>7.1009419879549105</v>
      </c>
    </row>
    <row r="10" spans="1:8" ht="12.75">
      <c r="A10" s="109"/>
      <c r="B10" s="7" t="s">
        <v>6</v>
      </c>
      <c r="C10" s="43">
        <v>95.7</v>
      </c>
      <c r="D10" s="43">
        <v>109.1</v>
      </c>
      <c r="E10" s="77">
        <f t="shared" si="1"/>
        <v>14.00208986415882</v>
      </c>
      <c r="F10" s="43">
        <v>2365.5</v>
      </c>
      <c r="G10" s="43">
        <v>2543.6</v>
      </c>
      <c r="H10" s="77">
        <f>(G10-F10)/F10*100</f>
        <v>7.529063622912699</v>
      </c>
    </row>
    <row r="11" spans="1:8" ht="12.75">
      <c r="A11" s="109"/>
      <c r="B11" s="7" t="s">
        <v>7</v>
      </c>
      <c r="C11" s="43">
        <v>210.4</v>
      </c>
      <c r="D11" s="43">
        <v>151</v>
      </c>
      <c r="E11" s="24">
        <f t="shared" si="1"/>
        <v>-28.231939163498097</v>
      </c>
      <c r="F11" s="43">
        <v>3725</v>
      </c>
      <c r="G11" s="43">
        <v>4024</v>
      </c>
      <c r="H11" s="24">
        <f t="shared" si="0"/>
        <v>8.026845637583893</v>
      </c>
    </row>
    <row r="12" spans="1:8" ht="12.75">
      <c r="A12" s="109"/>
      <c r="B12" s="7" t="s">
        <v>8</v>
      </c>
      <c r="C12" s="43">
        <v>112</v>
      </c>
      <c r="D12" s="43">
        <v>238.3</v>
      </c>
      <c r="E12" s="24">
        <f t="shared" si="1"/>
        <v>112.76785714285715</v>
      </c>
      <c r="F12" s="43">
        <v>2659.8</v>
      </c>
      <c r="G12" s="43">
        <v>2820</v>
      </c>
      <c r="H12" s="24">
        <f t="shared" si="0"/>
        <v>6.023009248815693</v>
      </c>
    </row>
    <row r="13" spans="1:8" ht="12.75" customHeight="1" thickBot="1">
      <c r="A13" s="110"/>
      <c r="B13" s="10" t="s">
        <v>9</v>
      </c>
      <c r="C13" s="44">
        <v>34.4</v>
      </c>
      <c r="D13" s="44">
        <v>128</v>
      </c>
      <c r="E13" s="26">
        <f t="shared" si="1"/>
        <v>272.09302325581393</v>
      </c>
      <c r="F13" s="44">
        <v>3012.8</v>
      </c>
      <c r="G13" s="44">
        <v>3129.5</v>
      </c>
      <c r="H13" s="26">
        <f t="shared" si="0"/>
        <v>3.873473181093993</v>
      </c>
    </row>
    <row r="14" spans="1:8" ht="12.75">
      <c r="A14" s="111" t="s">
        <v>28</v>
      </c>
      <c r="B14" s="7" t="s">
        <v>11</v>
      </c>
      <c r="C14" s="43">
        <v>120.6</v>
      </c>
      <c r="D14" s="43">
        <v>229</v>
      </c>
      <c r="E14" s="24">
        <f t="shared" si="1"/>
        <v>89.8839137645108</v>
      </c>
      <c r="F14" s="43">
        <v>3335.1</v>
      </c>
      <c r="G14" s="43">
        <v>3651.3</v>
      </c>
      <c r="H14" s="24">
        <f t="shared" si="0"/>
        <v>9.480975083205909</v>
      </c>
    </row>
    <row r="15" spans="1:8" ht="12.75">
      <c r="A15" s="112"/>
      <c r="B15" s="7" t="s">
        <v>12</v>
      </c>
      <c r="C15" s="43">
        <v>758</v>
      </c>
      <c r="D15" s="43">
        <v>392.8</v>
      </c>
      <c r="E15" s="24">
        <f t="shared" si="1"/>
        <v>-48.17941952506597</v>
      </c>
      <c r="F15" s="43">
        <v>5723.4</v>
      </c>
      <c r="G15" s="43">
        <v>6727.6</v>
      </c>
      <c r="H15" s="24">
        <f t="shared" si="0"/>
        <v>17.545514903728566</v>
      </c>
    </row>
    <row r="16" spans="1:8" ht="12.75">
      <c r="A16" s="112"/>
      <c r="B16" s="7" t="s">
        <v>13</v>
      </c>
      <c r="C16" s="43">
        <v>213.3</v>
      </c>
      <c r="D16" s="43">
        <v>184.9</v>
      </c>
      <c r="E16" s="24">
        <f t="shared" si="1"/>
        <v>-13.314580403188</v>
      </c>
      <c r="F16" s="43">
        <v>2957.2</v>
      </c>
      <c r="G16" s="43">
        <v>3207.5</v>
      </c>
      <c r="H16" s="24">
        <f t="shared" si="0"/>
        <v>8.464087650480192</v>
      </c>
    </row>
    <row r="17" spans="1:8" ht="12.75">
      <c r="A17" s="112"/>
      <c r="B17" s="7" t="s">
        <v>14</v>
      </c>
      <c r="C17" s="43">
        <v>132.8</v>
      </c>
      <c r="D17" s="43">
        <v>70.1</v>
      </c>
      <c r="E17" s="24">
        <f t="shared" si="1"/>
        <v>-47.21385542168676</v>
      </c>
      <c r="F17" s="43">
        <v>3007.1</v>
      </c>
      <c r="G17" s="43">
        <v>2800.5</v>
      </c>
      <c r="H17" s="24">
        <f t="shared" si="0"/>
        <v>-6.870406704133549</v>
      </c>
    </row>
    <row r="18" spans="1:8" ht="12.75">
      <c r="A18" s="112"/>
      <c r="B18" s="7" t="s">
        <v>15</v>
      </c>
      <c r="C18" s="43">
        <v>37.6</v>
      </c>
      <c r="D18" s="43">
        <v>21</v>
      </c>
      <c r="E18" s="24">
        <f t="shared" si="1"/>
        <v>-44.148936170212764</v>
      </c>
      <c r="F18" s="43">
        <v>2272.4</v>
      </c>
      <c r="G18" s="43">
        <v>2537.5</v>
      </c>
      <c r="H18" s="24">
        <f t="shared" si="0"/>
        <v>11.66607991550783</v>
      </c>
    </row>
    <row r="19" spans="1:8" ht="12.75">
      <c r="A19" s="112"/>
      <c r="B19" s="7" t="s">
        <v>16</v>
      </c>
      <c r="C19" s="43">
        <v>25.1</v>
      </c>
      <c r="D19" s="43">
        <v>3.8</v>
      </c>
      <c r="E19" s="24">
        <f t="shared" si="1"/>
        <v>-84.86055776892431</v>
      </c>
      <c r="F19" s="43">
        <v>1703.6</v>
      </c>
      <c r="G19" s="43">
        <v>1700.2</v>
      </c>
      <c r="H19" s="24">
        <f t="shared" si="0"/>
        <v>-0.19957736557876635</v>
      </c>
    </row>
    <row r="20" spans="1:8" ht="12.75">
      <c r="A20" s="112"/>
      <c r="B20" s="7" t="s">
        <v>17</v>
      </c>
      <c r="C20" s="43">
        <v>21.2</v>
      </c>
      <c r="D20" s="43">
        <v>52.7</v>
      </c>
      <c r="E20" s="24">
        <f t="shared" si="1"/>
        <v>148.5849056603774</v>
      </c>
      <c r="F20" s="43">
        <v>2872.1</v>
      </c>
      <c r="G20" s="43">
        <v>2837.2</v>
      </c>
      <c r="H20" s="24">
        <f t="shared" si="0"/>
        <v>-1.215138748650816</v>
      </c>
    </row>
    <row r="21" spans="1:8" ht="12.75">
      <c r="A21" s="112"/>
      <c r="B21" s="7" t="s">
        <v>18</v>
      </c>
      <c r="C21" s="43">
        <v>289.3</v>
      </c>
      <c r="D21" s="43">
        <v>-24.3</v>
      </c>
      <c r="E21" s="24">
        <f t="shared" si="1"/>
        <v>-108.39958520566886</v>
      </c>
      <c r="F21" s="43">
        <v>4689.5</v>
      </c>
      <c r="G21" s="43">
        <v>4684.2</v>
      </c>
      <c r="H21" s="24">
        <f t="shared" si="0"/>
        <v>-0.11301844546327289</v>
      </c>
    </row>
    <row r="22" spans="1:8" ht="12.75" customHeight="1" thickBot="1">
      <c r="A22" s="113"/>
      <c r="B22" s="10" t="s">
        <v>73</v>
      </c>
      <c r="C22" s="44">
        <v>90.1</v>
      </c>
      <c r="D22" s="44">
        <v>17.4</v>
      </c>
      <c r="E22" s="26">
        <f t="shared" si="1"/>
        <v>-80.68812430632629</v>
      </c>
      <c r="F22" s="44">
        <v>1990.6</v>
      </c>
      <c r="G22" s="44">
        <v>2002</v>
      </c>
      <c r="H22" s="26">
        <f t="shared" si="0"/>
        <v>0.5726916507585699</v>
      </c>
    </row>
    <row r="23" spans="1:8" ht="12.75">
      <c r="A23" s="111" t="s">
        <v>10</v>
      </c>
      <c r="B23" s="7" t="s">
        <v>24</v>
      </c>
      <c r="C23" s="43">
        <v>-1.1</v>
      </c>
      <c r="D23" s="43">
        <v>-82.5</v>
      </c>
      <c r="E23" s="24">
        <f t="shared" si="1"/>
        <v>7400</v>
      </c>
      <c r="F23" s="43">
        <v>3236.5</v>
      </c>
      <c r="G23" s="43">
        <v>2919.5</v>
      </c>
      <c r="H23" s="24">
        <f t="shared" si="0"/>
        <v>-9.79453112930635</v>
      </c>
    </row>
    <row r="24" spans="1:8" ht="12.75">
      <c r="A24" s="109"/>
      <c r="B24" s="7" t="s">
        <v>19</v>
      </c>
      <c r="C24" s="43">
        <v>-22.9</v>
      </c>
      <c r="D24" s="43">
        <v>27.7</v>
      </c>
      <c r="E24" s="24">
        <f t="shared" si="1"/>
        <v>-220.96069868995633</v>
      </c>
      <c r="F24" s="43">
        <v>2093.2</v>
      </c>
      <c r="G24" s="43">
        <v>2104.5</v>
      </c>
      <c r="H24" s="24">
        <f t="shared" si="0"/>
        <v>0.5398433021211629</v>
      </c>
    </row>
    <row r="25" spans="1:8" ht="12.75">
      <c r="A25" s="109"/>
      <c r="B25" s="7" t="s">
        <v>20</v>
      </c>
      <c r="C25" s="43">
        <v>66.4</v>
      </c>
      <c r="D25" s="43">
        <v>17.1</v>
      </c>
      <c r="E25" s="24">
        <f t="shared" si="1"/>
        <v>-74.24698795180723</v>
      </c>
      <c r="F25" s="43">
        <v>1849.2</v>
      </c>
      <c r="G25" s="43">
        <v>1850.6</v>
      </c>
      <c r="H25" s="24">
        <f t="shared" si="0"/>
        <v>0.0757084144494843</v>
      </c>
    </row>
    <row r="26" spans="1:8" ht="12.75">
      <c r="A26" s="109"/>
      <c r="B26" s="7" t="s">
        <v>21</v>
      </c>
      <c r="C26" s="43">
        <v>106.2</v>
      </c>
      <c r="D26" s="43">
        <v>32.5</v>
      </c>
      <c r="E26" s="24">
        <f t="shared" si="1"/>
        <v>-69.39736346516008</v>
      </c>
      <c r="F26" s="43">
        <v>2299.2</v>
      </c>
      <c r="G26" s="43">
        <v>2387.1</v>
      </c>
      <c r="H26" s="24">
        <f t="shared" si="0"/>
        <v>3.823068893528188</v>
      </c>
    </row>
    <row r="27" spans="1:8" ht="12.75">
      <c r="A27" s="109"/>
      <c r="B27" s="7" t="s">
        <v>22</v>
      </c>
      <c r="C27" s="43">
        <v>194.2</v>
      </c>
      <c r="D27" s="43">
        <v>197.5</v>
      </c>
      <c r="E27" s="24">
        <f t="shared" si="1"/>
        <v>1.6992790937178228</v>
      </c>
      <c r="F27" s="43">
        <v>3528.5</v>
      </c>
      <c r="G27" s="43">
        <v>3682.4</v>
      </c>
      <c r="H27" s="24">
        <f t="shared" si="0"/>
        <v>4.36162675357801</v>
      </c>
    </row>
    <row r="28" spans="1:8" ht="13.5" thickBot="1">
      <c r="A28" s="110"/>
      <c r="B28" s="10" t="s">
        <v>23</v>
      </c>
      <c r="C28" s="44">
        <v>245.8</v>
      </c>
      <c r="D28" s="44">
        <v>248.3</v>
      </c>
      <c r="E28" s="26">
        <f t="shared" si="1"/>
        <v>1.017087062652563</v>
      </c>
      <c r="F28" s="44">
        <v>5493.4</v>
      </c>
      <c r="G28" s="44">
        <v>5932</v>
      </c>
      <c r="H28" s="26">
        <f t="shared" si="0"/>
        <v>7.984126406232941</v>
      </c>
    </row>
  </sheetData>
  <sheetProtection/>
  <mergeCells count="5">
    <mergeCell ref="F3:G3"/>
    <mergeCell ref="A6:A13"/>
    <mergeCell ref="A14:A22"/>
    <mergeCell ref="A23:A28"/>
    <mergeCell ref="A2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K51" sqref="K51"/>
    </sheetView>
  </sheetViews>
  <sheetFormatPr defaultColWidth="11.421875" defaultRowHeight="12.75"/>
  <cols>
    <col min="1" max="1" width="16.7109375" style="0" bestFit="1" customWidth="1"/>
  </cols>
  <sheetData>
    <row r="1" spans="1:7" ht="13.5" thickBot="1">
      <c r="A1" s="34" t="s">
        <v>38</v>
      </c>
      <c r="B1" s="8"/>
      <c r="C1" s="8"/>
      <c r="D1" s="8"/>
      <c r="E1" s="34" t="s">
        <v>76</v>
      </c>
      <c r="F1" s="8"/>
      <c r="G1" s="8"/>
    </row>
    <row r="2" spans="1:7" ht="13.5" thickBot="1">
      <c r="A2" s="81" t="s">
        <v>59</v>
      </c>
      <c r="B2" s="35">
        <v>2016</v>
      </c>
      <c r="C2" s="35">
        <v>2017</v>
      </c>
      <c r="D2" s="82" t="s">
        <v>60</v>
      </c>
      <c r="E2" s="82">
        <v>2016</v>
      </c>
      <c r="F2" s="82">
        <v>2017</v>
      </c>
      <c r="G2" s="82" t="s">
        <v>60</v>
      </c>
    </row>
    <row r="3" spans="1:7" ht="12.75">
      <c r="A3" s="22" t="s">
        <v>61</v>
      </c>
      <c r="B3" s="32"/>
      <c r="C3" s="32"/>
      <c r="D3" s="7"/>
      <c r="E3" s="22">
        <v>330</v>
      </c>
      <c r="F3" s="22">
        <v>321</v>
      </c>
      <c r="G3" s="30">
        <f aca="true" t="shared" si="0" ref="G3:G33">(F3-E3)/E3*100</f>
        <v>-2.727272727272727</v>
      </c>
    </row>
    <row r="4" spans="1:7" ht="12.75">
      <c r="A4" s="22" t="s">
        <v>39</v>
      </c>
      <c r="B4" s="32">
        <v>2.56</v>
      </c>
      <c r="C4" s="32">
        <v>2.57</v>
      </c>
      <c r="D4" s="83">
        <f aca="true" t="shared" si="1" ref="D4:D33">(C4-B4)/B4*100</f>
        <v>0.3906249999999917</v>
      </c>
      <c r="E4" s="65">
        <v>472</v>
      </c>
      <c r="F4" s="65">
        <v>445</v>
      </c>
      <c r="G4" s="30">
        <f t="shared" si="0"/>
        <v>-5.720338983050848</v>
      </c>
    </row>
    <row r="5" spans="1:7" ht="12.75">
      <c r="A5" s="22" t="s">
        <v>40</v>
      </c>
      <c r="B5" s="32">
        <v>2.35</v>
      </c>
      <c r="C5" s="32">
        <v>2.4</v>
      </c>
      <c r="D5" s="83">
        <f t="shared" si="1"/>
        <v>2.1276595744680775</v>
      </c>
      <c r="E5" s="65">
        <v>475</v>
      </c>
      <c r="F5" s="65">
        <v>427</v>
      </c>
      <c r="G5" s="30">
        <f t="shared" si="0"/>
        <v>-10.105263157894736</v>
      </c>
    </row>
    <row r="6" spans="1:7" ht="12.75">
      <c r="A6" s="22" t="s">
        <v>41</v>
      </c>
      <c r="B6" s="32">
        <v>2.88</v>
      </c>
      <c r="C6" s="32">
        <v>2.89</v>
      </c>
      <c r="D6" s="83">
        <f t="shared" si="1"/>
        <v>0.34722222222223026</v>
      </c>
      <c r="E6" s="65">
        <v>454</v>
      </c>
      <c r="F6" s="65">
        <v>545</v>
      </c>
      <c r="G6" s="30">
        <f t="shared" si="0"/>
        <v>20.044052863436125</v>
      </c>
    </row>
    <row r="7" spans="1:7" ht="13.5" thickBot="1">
      <c r="A7" s="13" t="s">
        <v>42</v>
      </c>
      <c r="B7" s="33">
        <v>3.17</v>
      </c>
      <c r="C7" s="33">
        <v>3.17</v>
      </c>
      <c r="D7" s="84">
        <f t="shared" si="1"/>
        <v>0</v>
      </c>
      <c r="E7" s="13">
        <v>2612</v>
      </c>
      <c r="F7" s="13">
        <v>2305</v>
      </c>
      <c r="G7" s="31">
        <f t="shared" si="0"/>
        <v>-11.753445635528331</v>
      </c>
    </row>
    <row r="8" spans="1:7" ht="12.75">
      <c r="A8" s="22" t="s">
        <v>11</v>
      </c>
      <c r="B8" s="32">
        <v>5.49</v>
      </c>
      <c r="C8" s="32">
        <v>5.64</v>
      </c>
      <c r="D8" s="83">
        <f t="shared" si="1"/>
        <v>2.73224043715846</v>
      </c>
      <c r="E8" s="22">
        <v>83629</v>
      </c>
      <c r="F8" s="22">
        <v>85983</v>
      </c>
      <c r="G8" s="30">
        <f t="shared" si="0"/>
        <v>2.814813043322293</v>
      </c>
    </row>
    <row r="9" spans="1:7" ht="12.75">
      <c r="A9" s="22" t="s">
        <v>43</v>
      </c>
      <c r="B9" s="32">
        <v>46.89</v>
      </c>
      <c r="C9" s="32">
        <v>47.99</v>
      </c>
      <c r="D9" s="83">
        <f t="shared" si="1"/>
        <v>2.3459159735551323</v>
      </c>
      <c r="E9" s="22">
        <v>1607</v>
      </c>
      <c r="F9" s="22">
        <v>1758</v>
      </c>
      <c r="G9" s="30">
        <f t="shared" si="0"/>
        <v>9.39639079029247</v>
      </c>
    </row>
    <row r="10" spans="1:7" ht="12.75">
      <c r="A10" s="22" t="s">
        <v>44</v>
      </c>
      <c r="B10" s="32">
        <v>53.82</v>
      </c>
      <c r="C10" s="32">
        <v>55.2</v>
      </c>
      <c r="D10" s="83">
        <f t="shared" si="1"/>
        <v>2.5641025641025688</v>
      </c>
      <c r="E10" s="22">
        <v>2139</v>
      </c>
      <c r="F10" s="22">
        <v>2432</v>
      </c>
      <c r="G10" s="30">
        <f t="shared" si="0"/>
        <v>13.697989714820007</v>
      </c>
    </row>
    <row r="11" spans="1:7" ht="12.75">
      <c r="A11" s="22" t="s">
        <v>45</v>
      </c>
      <c r="B11" s="32">
        <v>46.71</v>
      </c>
      <c r="C11" s="32">
        <v>40.33</v>
      </c>
      <c r="D11" s="83">
        <f t="shared" si="1"/>
        <v>-13.65874545065297</v>
      </c>
      <c r="E11" s="55">
        <v>961</v>
      </c>
      <c r="F11" s="55">
        <v>1002</v>
      </c>
      <c r="G11" s="30">
        <f t="shared" si="0"/>
        <v>4.266389177939646</v>
      </c>
    </row>
    <row r="12" spans="1:7" ht="12.75">
      <c r="A12" s="22" t="s">
        <v>47</v>
      </c>
      <c r="B12" s="32">
        <v>20.29</v>
      </c>
      <c r="C12" s="32">
        <v>13.01</v>
      </c>
      <c r="D12" s="83">
        <f>(C12-B12)/B12*100</f>
        <v>-35.879743716116316</v>
      </c>
      <c r="E12" s="22">
        <v>204</v>
      </c>
      <c r="F12" s="22">
        <v>230</v>
      </c>
      <c r="G12" s="30">
        <f>(F12-E12)/E12*100</f>
        <v>12.745098039215685</v>
      </c>
    </row>
    <row r="13" spans="1:7" ht="12.75">
      <c r="A13" s="22" t="s">
        <v>46</v>
      </c>
      <c r="B13" s="32">
        <v>53.84</v>
      </c>
      <c r="C13" s="32">
        <v>48.5</v>
      </c>
      <c r="D13" s="83">
        <f>(C13-B13)/B13*100</f>
        <v>-9.918276374442799</v>
      </c>
      <c r="E13" s="22">
        <v>757</v>
      </c>
      <c r="F13" s="22">
        <v>767</v>
      </c>
      <c r="G13" s="30">
        <f>(F13-E13)/E13*100</f>
        <v>1.321003963011889</v>
      </c>
    </row>
    <row r="14" spans="1:7" ht="12.75">
      <c r="A14" s="22" t="s">
        <v>48</v>
      </c>
      <c r="B14" s="32">
        <v>1047</v>
      </c>
      <c r="C14" s="32">
        <v>981</v>
      </c>
      <c r="D14" s="83">
        <f t="shared" si="1"/>
        <v>-6.303724928366762</v>
      </c>
      <c r="E14" s="22">
        <v>86</v>
      </c>
      <c r="F14" s="22">
        <v>83</v>
      </c>
      <c r="G14" s="30">
        <f t="shared" si="0"/>
        <v>-3.488372093023256</v>
      </c>
    </row>
    <row r="15" spans="1:7" ht="12.75">
      <c r="A15" s="22" t="s">
        <v>49</v>
      </c>
      <c r="B15" s="32">
        <v>28.5</v>
      </c>
      <c r="C15" s="32">
        <v>27.25</v>
      </c>
      <c r="D15" s="83">
        <f t="shared" si="1"/>
        <v>-4.385964912280701</v>
      </c>
      <c r="E15" s="22">
        <v>4681</v>
      </c>
      <c r="F15" s="22">
        <v>4458</v>
      </c>
      <c r="G15" s="30">
        <f t="shared" si="0"/>
        <v>-4.763939329203161</v>
      </c>
    </row>
    <row r="16" spans="1:7" ht="12.75">
      <c r="A16" s="22" t="s">
        <v>75</v>
      </c>
      <c r="B16" s="32">
        <v>20.11</v>
      </c>
      <c r="C16" s="32">
        <v>20.15</v>
      </c>
      <c r="D16" s="83">
        <f t="shared" si="1"/>
        <v>0.1989060169070072</v>
      </c>
      <c r="E16" s="22">
        <v>2966</v>
      </c>
      <c r="F16" s="22">
        <v>2893</v>
      </c>
      <c r="G16" s="30">
        <f t="shared" si="0"/>
        <v>-2.461227242076871</v>
      </c>
    </row>
    <row r="17" spans="1:7" ht="12.75">
      <c r="A17" s="22" t="s">
        <v>50</v>
      </c>
      <c r="B17" s="32">
        <v>35.3</v>
      </c>
      <c r="C17" s="32">
        <v>37.47</v>
      </c>
      <c r="D17" s="83">
        <f t="shared" si="1"/>
        <v>6.147308781869694</v>
      </c>
      <c r="E17" s="22">
        <v>142</v>
      </c>
      <c r="F17" s="22">
        <v>139</v>
      </c>
      <c r="G17" s="30">
        <f t="shared" si="0"/>
        <v>-2.112676056338028</v>
      </c>
    </row>
    <row r="18" spans="1:7" ht="12.75">
      <c r="A18" s="22" t="s">
        <v>51</v>
      </c>
      <c r="B18" s="32">
        <v>6.76</v>
      </c>
      <c r="C18" s="32">
        <v>6.65</v>
      </c>
      <c r="D18" s="83">
        <f t="shared" si="1"/>
        <v>-1.6272189349112343</v>
      </c>
      <c r="E18" s="22">
        <v>2027</v>
      </c>
      <c r="F18" s="22">
        <v>1961</v>
      </c>
      <c r="G18" s="30">
        <f t="shared" si="0"/>
        <v>-3.2560434139121854</v>
      </c>
    </row>
    <row r="19" spans="1:7" ht="13.5" thickBot="1">
      <c r="A19" s="13" t="s">
        <v>52</v>
      </c>
      <c r="B19" s="33">
        <v>16.39</v>
      </c>
      <c r="C19" s="33">
        <v>16.84</v>
      </c>
      <c r="D19" s="84">
        <f t="shared" si="1"/>
        <v>2.7455765710799227</v>
      </c>
      <c r="E19" s="13">
        <v>2754</v>
      </c>
      <c r="F19" s="13">
        <v>2739</v>
      </c>
      <c r="G19" s="31">
        <f t="shared" si="0"/>
        <v>-0.5446623093681917</v>
      </c>
    </row>
    <row r="20" spans="1:7" ht="12.75">
      <c r="A20" s="22" t="s">
        <v>53</v>
      </c>
      <c r="B20" s="66">
        <v>10.88</v>
      </c>
      <c r="C20" s="66">
        <v>10.19</v>
      </c>
      <c r="D20" s="83">
        <f t="shared" si="1"/>
        <v>-6.341911764705893</v>
      </c>
      <c r="E20" s="65">
        <v>1322</v>
      </c>
      <c r="F20" s="65">
        <v>1137</v>
      </c>
      <c r="G20" s="30">
        <f t="shared" si="0"/>
        <v>-13.993948562783661</v>
      </c>
    </row>
    <row r="21" spans="1:7" ht="12.75">
      <c r="A21" s="22" t="s">
        <v>54</v>
      </c>
      <c r="B21" s="66">
        <v>11.44</v>
      </c>
      <c r="C21" s="66">
        <v>9.4</v>
      </c>
      <c r="D21" s="83">
        <f t="shared" si="1"/>
        <v>-17.832167832167826</v>
      </c>
      <c r="E21" s="65">
        <v>531</v>
      </c>
      <c r="F21" s="65">
        <v>1190</v>
      </c>
      <c r="G21" s="30">
        <f t="shared" si="0"/>
        <v>124.105461393597</v>
      </c>
    </row>
    <row r="22" spans="1:7" ht="12.75">
      <c r="A22" s="22" t="s">
        <v>55</v>
      </c>
      <c r="B22" s="66">
        <v>21.79</v>
      </c>
      <c r="C22" s="66">
        <v>25.19</v>
      </c>
      <c r="D22" s="83">
        <f>(C22-B22)/B22*100</f>
        <v>15.603487838458019</v>
      </c>
      <c r="E22" s="65">
        <v>369</v>
      </c>
      <c r="F22" s="65">
        <v>443</v>
      </c>
      <c r="G22" s="30">
        <f>(F22-E22)/E22*100</f>
        <v>20.05420054200542</v>
      </c>
    </row>
    <row r="23" spans="1:7" ht="12.75">
      <c r="A23" s="22" t="s">
        <v>56</v>
      </c>
      <c r="B23" s="66">
        <v>50.54</v>
      </c>
      <c r="C23" s="66">
        <v>52.4</v>
      </c>
      <c r="D23" s="83">
        <f>(C23-B23)/B23*100</f>
        <v>3.680253264740798</v>
      </c>
      <c r="E23" s="65">
        <v>437</v>
      </c>
      <c r="F23" s="65">
        <v>317</v>
      </c>
      <c r="G23" s="30">
        <f>(F23-E23)/E23*100</f>
        <v>-27.45995423340961</v>
      </c>
    </row>
    <row r="24" spans="1:7" ht="12.75">
      <c r="A24" s="22" t="s">
        <v>79</v>
      </c>
      <c r="B24" s="90">
        <v>42.816526599238145</v>
      </c>
      <c r="C24" s="7">
        <v>55.47</v>
      </c>
      <c r="D24" s="83">
        <f>(C24-B24)/B24*100</f>
        <v>29.5527788117848</v>
      </c>
      <c r="E24" s="7">
        <v>401</v>
      </c>
      <c r="F24" s="7">
        <v>437</v>
      </c>
      <c r="G24" s="30">
        <f>(F24-E24)/E24*100</f>
        <v>8.977556109725686</v>
      </c>
    </row>
    <row r="25" spans="1:7" ht="13.5" thickBot="1">
      <c r="A25" s="13" t="s">
        <v>80</v>
      </c>
      <c r="B25" s="89">
        <v>39.43723590821347</v>
      </c>
      <c r="C25" s="10">
        <v>42.38</v>
      </c>
      <c r="D25" s="84">
        <f>(C25-B25)/B25*100</f>
        <v>7.461892356339446</v>
      </c>
      <c r="E25" s="10">
        <v>780</v>
      </c>
      <c r="F25" s="10">
        <v>686</v>
      </c>
      <c r="G25" s="31">
        <f>(F25-E25)/E25*100</f>
        <v>-12.051282051282051</v>
      </c>
    </row>
    <row r="26" spans="1:7" ht="12.75">
      <c r="A26" s="22" t="s">
        <v>57</v>
      </c>
      <c r="B26" s="32">
        <v>5.69</v>
      </c>
      <c r="C26" s="32">
        <v>7.04</v>
      </c>
      <c r="D26" s="83">
        <f t="shared" si="1"/>
        <v>23.72583479789103</v>
      </c>
      <c r="E26" s="22">
        <v>2817</v>
      </c>
      <c r="F26" s="22">
        <v>2196</v>
      </c>
      <c r="G26" s="30">
        <f t="shared" si="0"/>
        <v>-22.044728434504794</v>
      </c>
    </row>
    <row r="27" spans="1:7" ht="12.75">
      <c r="A27" s="22" t="s">
        <v>58</v>
      </c>
      <c r="B27" s="32">
        <v>4.86</v>
      </c>
      <c r="C27" s="32">
        <v>5.38</v>
      </c>
      <c r="D27" s="83">
        <f t="shared" si="1"/>
        <v>10.699588477366245</v>
      </c>
      <c r="E27" s="22">
        <v>2733</v>
      </c>
      <c r="F27" s="22">
        <v>2658</v>
      </c>
      <c r="G27" s="30">
        <f t="shared" si="0"/>
        <v>-2.7442371020856204</v>
      </c>
    </row>
    <row r="28" spans="1:7" ht="12.75">
      <c r="A28" s="22" t="s">
        <v>62</v>
      </c>
      <c r="B28" s="32">
        <v>2.92</v>
      </c>
      <c r="C28" s="32">
        <v>3.15</v>
      </c>
      <c r="D28" s="83">
        <f t="shared" si="1"/>
        <v>7.876712328767123</v>
      </c>
      <c r="E28" s="22">
        <v>5604</v>
      </c>
      <c r="F28" s="22">
        <v>4050</v>
      </c>
      <c r="G28" s="30">
        <f t="shared" si="0"/>
        <v>-27.73019271948608</v>
      </c>
    </row>
    <row r="29" spans="1:7" ht="12.75">
      <c r="A29" s="22" t="s">
        <v>63</v>
      </c>
      <c r="B29" s="32">
        <v>10.15</v>
      </c>
      <c r="C29" s="32">
        <v>13.51</v>
      </c>
      <c r="D29" s="83">
        <f t="shared" si="1"/>
        <v>33.103448275862064</v>
      </c>
      <c r="E29" s="22">
        <v>800</v>
      </c>
      <c r="F29" s="22">
        <v>1044</v>
      </c>
      <c r="G29" s="30">
        <f t="shared" si="0"/>
        <v>30.5</v>
      </c>
    </row>
    <row r="30" spans="1:7" ht="12.75">
      <c r="A30" s="22" t="s">
        <v>64</v>
      </c>
      <c r="B30" s="32">
        <v>2.82</v>
      </c>
      <c r="C30" s="32">
        <v>3.25</v>
      </c>
      <c r="D30" s="83">
        <f t="shared" si="1"/>
        <v>15.248226950354615</v>
      </c>
      <c r="E30" s="22">
        <v>1739</v>
      </c>
      <c r="F30" s="22">
        <v>2371</v>
      </c>
      <c r="G30" s="30">
        <f t="shared" si="0"/>
        <v>36.34272570442783</v>
      </c>
    </row>
    <row r="31" spans="1:7" ht="12.75">
      <c r="A31" s="22" t="s">
        <v>65</v>
      </c>
      <c r="B31" s="32">
        <v>6.76</v>
      </c>
      <c r="C31" s="32">
        <v>7.2</v>
      </c>
      <c r="D31" s="83">
        <f t="shared" si="1"/>
        <v>6.508875739644976</v>
      </c>
      <c r="E31" s="22">
        <v>2400</v>
      </c>
      <c r="F31" s="22">
        <v>1563</v>
      </c>
      <c r="G31" s="30">
        <f t="shared" si="0"/>
        <v>-34.875</v>
      </c>
    </row>
    <row r="32" spans="1:7" ht="12.75">
      <c r="A32" s="22" t="s">
        <v>67</v>
      </c>
      <c r="B32" s="32">
        <v>23.59</v>
      </c>
      <c r="C32" s="32">
        <v>22.99</v>
      </c>
      <c r="D32" s="83">
        <f t="shared" si="1"/>
        <v>-2.543450614667238</v>
      </c>
      <c r="E32" s="65">
        <v>32256</v>
      </c>
      <c r="F32" s="65">
        <v>32440</v>
      </c>
      <c r="G32" s="30">
        <f t="shared" si="0"/>
        <v>0.5704365079365079</v>
      </c>
    </row>
    <row r="33" spans="1:7" ht="13.5" thickBot="1">
      <c r="A33" s="13" t="s">
        <v>66</v>
      </c>
      <c r="B33" s="33">
        <v>20.42</v>
      </c>
      <c r="C33" s="33">
        <v>18.55</v>
      </c>
      <c r="D33" s="84">
        <f t="shared" si="1"/>
        <v>-9.15768854064643</v>
      </c>
      <c r="E33" s="67">
        <v>43522</v>
      </c>
      <c r="F33" s="67">
        <v>43165</v>
      </c>
      <c r="G33" s="31">
        <f t="shared" si="0"/>
        <v>-0.820274803547631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Torbjørn Haukås</dc:creator>
  <cp:keywords/>
  <dc:description/>
  <cp:lastModifiedBy>Kjersti Kildahl</cp:lastModifiedBy>
  <cp:lastPrinted>2016-11-11T07:22:04Z</cp:lastPrinted>
  <dcterms:created xsi:type="dcterms:W3CDTF">2008-11-21T18:43:54Z</dcterms:created>
  <dcterms:modified xsi:type="dcterms:W3CDTF">2018-11-28T14:35:27Z</dcterms:modified>
  <cp:category/>
  <cp:version/>
  <cp:contentType/>
  <cp:contentStatus/>
</cp:coreProperties>
</file>