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Al\Desktop\2022\"/>
    </mc:Choice>
  </mc:AlternateContent>
  <xr:revisionPtr revIDLastSave="0" documentId="13_ncr:1_{879C93FF-20D4-4010-8781-E4C920FF35F7}" xr6:coauthVersionLast="47" xr6:coauthVersionMax="47" xr10:uidLastSave="{00000000-0000-0000-0000-000000000000}"/>
  <bookViews>
    <workbookView xWindow="-110" yWindow="-110" windowWidth="25820" windowHeight="14020" xr2:uid="{818552AF-DE63-435C-AD35-01C4DB8967CA}"/>
  </bookViews>
  <sheets>
    <sheet name="Calculation of clopyrali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 l="1"/>
  <c r="D25" i="1" s="1"/>
  <c r="D8" i="1"/>
  <c r="D12" i="1" s="1"/>
  <c r="D29" i="1" l="1"/>
  <c r="D30" i="1" s="1"/>
  <c r="D28" i="1"/>
</calcChain>
</file>

<file path=xl/sharedStrings.xml><?xml version="1.0" encoding="utf-8"?>
<sst xmlns="http://schemas.openxmlformats.org/spreadsheetml/2006/main" count="58" uniqueCount="32">
  <si>
    <t>µg/kg</t>
  </si>
  <si>
    <t>kg/L</t>
  </si>
  <si>
    <t>L/L</t>
  </si>
  <si>
    <t>µg/L</t>
  </si>
  <si>
    <t>kg</t>
  </si>
  <si>
    <t>L</t>
  </si>
  <si>
    <t>To calculate the level of clopyralid in soil:</t>
  </si>
  <si>
    <t>This calculation form is valid for liquid fertilisers whose clopyralid level is known in the fertiliser product.</t>
  </si>
  <si>
    <t xml:space="preserve"> Enter your values in the red cells</t>
  </si>
  <si>
    <t>Clopyralid in liquid fertiliser:</t>
  </si>
  <si>
    <t>The density of the liquid fertiliser*:</t>
  </si>
  <si>
    <t>Calculated amount of  clopyralid in diluted fertiliser:</t>
  </si>
  <si>
    <t>µg clopyralid/kg fertiliser</t>
  </si>
  <si>
    <t>kg fertiliser/L fertiliser</t>
  </si>
  <si>
    <t>L fertiliser/L water, as stated on the fertiliser product label</t>
  </si>
  <si>
    <t>The fertilisers' recommended dose:</t>
  </si>
  <si>
    <t>µg clopyralid/L water</t>
  </si>
  <si>
    <t>The soil mass for the plants:</t>
  </si>
  <si>
    <t>kg soil</t>
  </si>
  <si>
    <t>Volume of diluted fertiliser added to the soil mass:</t>
  </si>
  <si>
    <t>L diluted fertiliser added to the soil mass</t>
  </si>
  <si>
    <t>Calculated amount of clopyralid in the soil:</t>
  </si>
  <si>
    <t>µg clopyralid per kilo soil</t>
  </si>
  <si>
    <t>*our previous measurements have shown that a density value of 1,36 kilo per liter may be used as an average value.</t>
  </si>
  <si>
    <t>A calculation example:</t>
  </si>
  <si>
    <t>Clopyralid in liquid fertliser:</t>
  </si>
  <si>
    <t>The density of the liquid fertiliser</t>
  </si>
  <si>
    <t>Application of the fertiliser only once to the soil:</t>
  </si>
  <si>
    <t>Application of the fertiliser once a week for four weeks:</t>
  </si>
  <si>
    <t>Application of the fertiliser once a week from April to September:</t>
  </si>
  <si>
    <t xml:space="preserve">The calculation does not consider any losses of clopyralid from the soil due to leaching or microbial degradation. </t>
  </si>
  <si>
    <t>Unit of measurement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</si>
</sst>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u/>
      <sz val="12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2" borderId="0" xfId="0" applyFill="1"/>
    <xf numFmtId="0" fontId="0" fillId="3" borderId="0" xfId="0" applyFill="1"/>
    <xf numFmtId="0" fontId="1" fillId="4" borderId="0" xfId="0" applyFont="1" applyFill="1"/>
    <xf numFmtId="0" fontId="1" fillId="5" borderId="0" xfId="0" applyFont="1" applyFill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2" borderId="0" xfId="0" applyFill="1" applyBorder="1"/>
    <xf numFmtId="0" fontId="0" fillId="3" borderId="0" xfId="0" applyFill="1" applyBorder="1"/>
    <xf numFmtId="0" fontId="1" fillId="0" borderId="0" xfId="0" applyFont="1" applyBorder="1"/>
    <xf numFmtId="0" fontId="1" fillId="4" borderId="0" xfId="0" applyFont="1" applyFill="1" applyBorder="1"/>
    <xf numFmtId="2" fontId="1" fillId="5" borderId="0" xfId="0" applyNumberFormat="1" applyFont="1" applyFill="1" applyBorder="1"/>
    <xf numFmtId="164" fontId="1" fillId="5" borderId="0" xfId="0" applyNumberFormat="1" applyFont="1" applyFill="1" applyBorder="1"/>
    <xf numFmtId="0" fontId="0" fillId="0" borderId="6" xfId="0" applyBorder="1"/>
    <xf numFmtId="164" fontId="1" fillId="5" borderId="6" xfId="0" applyNumberFormat="1" applyFont="1" applyFill="1" applyBorder="1"/>
    <xf numFmtId="0" fontId="1" fillId="0" borderId="6" xfId="0" applyFont="1" applyBorder="1"/>
    <xf numFmtId="0" fontId="0" fillId="0" borderId="7" xfId="0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29E9A-379F-4389-8E96-88897CBC4EF1}">
  <dimension ref="A1:J32"/>
  <sheetViews>
    <sheetView tabSelected="1" workbookViewId="0">
      <selection activeCell="A33" sqref="A33"/>
    </sheetView>
  </sheetViews>
  <sheetFormatPr baseColWidth="10" defaultRowHeight="14.5" x14ac:dyDescent="0.35"/>
  <cols>
    <col min="3" max="3" width="25.90625" customWidth="1"/>
  </cols>
  <sheetData>
    <row r="1" spans="1:10" ht="15.5" x14ac:dyDescent="0.35">
      <c r="A1" s="23" t="s">
        <v>6</v>
      </c>
    </row>
    <row r="2" spans="1:10" x14ac:dyDescent="0.35">
      <c r="A2" s="1" t="s">
        <v>7</v>
      </c>
    </row>
    <row r="3" spans="1:10" x14ac:dyDescent="0.35">
      <c r="A3" s="21" t="s">
        <v>8</v>
      </c>
    </row>
    <row r="4" spans="1:10" x14ac:dyDescent="0.35">
      <c r="E4" t="s">
        <v>31</v>
      </c>
    </row>
    <row r="5" spans="1:10" x14ac:dyDescent="0.35">
      <c r="A5" t="s">
        <v>9</v>
      </c>
      <c r="D5" s="2"/>
      <c r="E5" t="s">
        <v>0</v>
      </c>
      <c r="F5" t="s">
        <v>12</v>
      </c>
    </row>
    <row r="6" spans="1:10" x14ac:dyDescent="0.35">
      <c r="A6" t="s">
        <v>10</v>
      </c>
      <c r="D6" s="3">
        <v>1.36</v>
      </c>
      <c r="E6" t="s">
        <v>1</v>
      </c>
      <c r="F6" t="s">
        <v>13</v>
      </c>
    </row>
    <row r="7" spans="1:10" x14ac:dyDescent="0.35">
      <c r="A7" t="s">
        <v>15</v>
      </c>
      <c r="D7" s="2"/>
      <c r="E7" t="s">
        <v>2</v>
      </c>
      <c r="F7" t="s">
        <v>14</v>
      </c>
    </row>
    <row r="8" spans="1:10" x14ac:dyDescent="0.35">
      <c r="A8" s="1" t="s">
        <v>11</v>
      </c>
      <c r="B8" s="1"/>
      <c r="C8" s="1"/>
      <c r="D8" s="4">
        <f>D5*D6*D7</f>
        <v>0</v>
      </c>
      <c r="E8" s="1" t="s">
        <v>3</v>
      </c>
      <c r="F8" t="s">
        <v>16</v>
      </c>
    </row>
    <row r="9" spans="1:10" x14ac:dyDescent="0.35">
      <c r="A9" s="1"/>
      <c r="B9" s="1"/>
      <c r="C9" s="1"/>
      <c r="D9" s="1"/>
      <c r="E9" s="1"/>
    </row>
    <row r="10" spans="1:10" x14ac:dyDescent="0.35">
      <c r="A10" t="s">
        <v>17</v>
      </c>
      <c r="D10" s="2"/>
      <c r="E10" t="s">
        <v>4</v>
      </c>
      <c r="F10" t="s">
        <v>18</v>
      </c>
    </row>
    <row r="11" spans="1:10" x14ac:dyDescent="0.35">
      <c r="A11" t="s">
        <v>19</v>
      </c>
      <c r="D11" s="2"/>
      <c r="E11" t="s">
        <v>5</v>
      </c>
      <c r="F11" t="s">
        <v>20</v>
      </c>
    </row>
    <row r="12" spans="1:10" x14ac:dyDescent="0.35">
      <c r="A12" s="1" t="s">
        <v>21</v>
      </c>
      <c r="B12" s="1"/>
      <c r="C12" s="1"/>
      <c r="D12" s="5" t="e">
        <f>D8*D11/D10</f>
        <v>#DIV/0!</v>
      </c>
      <c r="E12" s="1" t="s">
        <v>0</v>
      </c>
      <c r="F12" t="s">
        <v>22</v>
      </c>
    </row>
    <row r="13" spans="1:10" x14ac:dyDescent="0.35">
      <c r="D13" s="1"/>
    </row>
    <row r="14" spans="1:10" x14ac:dyDescent="0.35">
      <c r="A14" s="22" t="s">
        <v>23</v>
      </c>
      <c r="D14" s="1"/>
    </row>
    <row r="16" spans="1:10" ht="15.5" x14ac:dyDescent="0.35">
      <c r="A16" s="24" t="s">
        <v>24</v>
      </c>
      <c r="B16" s="6"/>
      <c r="C16" s="6"/>
      <c r="D16" s="6"/>
      <c r="E16" s="6"/>
      <c r="F16" s="6"/>
      <c r="G16" s="6"/>
      <c r="H16" s="6"/>
      <c r="I16" s="6"/>
      <c r="J16" s="7"/>
    </row>
    <row r="17" spans="1:10" x14ac:dyDescent="0.35">
      <c r="A17" s="8"/>
      <c r="B17" s="9"/>
      <c r="C17" s="9"/>
      <c r="D17" s="9"/>
      <c r="E17" t="s">
        <v>31</v>
      </c>
      <c r="F17" s="9"/>
      <c r="G17" s="9"/>
      <c r="H17" s="9"/>
      <c r="I17" s="9"/>
      <c r="J17" s="10"/>
    </row>
    <row r="18" spans="1:10" x14ac:dyDescent="0.35">
      <c r="A18" s="8" t="s">
        <v>25</v>
      </c>
      <c r="B18" s="9"/>
      <c r="C18" s="9"/>
      <c r="D18" s="11">
        <v>1400</v>
      </c>
      <c r="E18" s="9" t="s">
        <v>0</v>
      </c>
      <c r="F18" t="s">
        <v>12</v>
      </c>
      <c r="H18" s="9"/>
      <c r="I18" s="9"/>
      <c r="J18" s="10"/>
    </row>
    <row r="19" spans="1:10" x14ac:dyDescent="0.35">
      <c r="A19" s="8" t="s">
        <v>26</v>
      </c>
      <c r="B19" s="9"/>
      <c r="C19" s="9"/>
      <c r="D19" s="12">
        <v>1.36</v>
      </c>
      <c r="E19" s="9" t="s">
        <v>1</v>
      </c>
      <c r="F19" t="s">
        <v>13</v>
      </c>
      <c r="H19" s="9"/>
      <c r="I19" s="9"/>
      <c r="J19" s="10"/>
    </row>
    <row r="20" spans="1:10" x14ac:dyDescent="0.35">
      <c r="A20" s="8" t="s">
        <v>15</v>
      </c>
      <c r="B20" s="9"/>
      <c r="C20" s="9"/>
      <c r="D20" s="11">
        <v>0.01</v>
      </c>
      <c r="E20" s="9" t="s">
        <v>2</v>
      </c>
      <c r="F20" t="s">
        <v>14</v>
      </c>
      <c r="H20" s="9"/>
      <c r="I20" s="9"/>
      <c r="J20" s="10"/>
    </row>
    <row r="21" spans="1:10" x14ac:dyDescent="0.35">
      <c r="A21" s="1" t="s">
        <v>11</v>
      </c>
      <c r="B21" s="13"/>
      <c r="C21" s="13"/>
      <c r="D21" s="14">
        <f>D18*D19*D20</f>
        <v>19.040000000000003</v>
      </c>
      <c r="E21" s="13" t="s">
        <v>3</v>
      </c>
      <c r="F21" t="s">
        <v>16</v>
      </c>
      <c r="H21" s="9"/>
      <c r="I21" s="9"/>
      <c r="J21" s="10"/>
    </row>
    <row r="22" spans="1:10" x14ac:dyDescent="0.35">
      <c r="A22" s="8"/>
      <c r="B22" s="9"/>
      <c r="C22" s="9"/>
      <c r="D22" s="9"/>
      <c r="E22" s="9"/>
      <c r="H22" s="9"/>
      <c r="I22" s="9"/>
      <c r="J22" s="10"/>
    </row>
    <row r="23" spans="1:10" x14ac:dyDescent="0.35">
      <c r="A23" t="s">
        <v>17</v>
      </c>
      <c r="B23" s="9"/>
      <c r="C23" s="9"/>
      <c r="D23" s="11">
        <v>10</v>
      </c>
      <c r="E23" s="9" t="s">
        <v>4</v>
      </c>
      <c r="F23" t="s">
        <v>18</v>
      </c>
      <c r="H23" s="9"/>
      <c r="I23" s="9"/>
      <c r="J23" s="10"/>
    </row>
    <row r="24" spans="1:10" x14ac:dyDescent="0.35">
      <c r="A24" t="s">
        <v>19</v>
      </c>
      <c r="B24" s="9"/>
      <c r="C24" s="9"/>
      <c r="D24" s="11">
        <v>1</v>
      </c>
      <c r="E24" s="9" t="s">
        <v>5</v>
      </c>
      <c r="F24" t="s">
        <v>20</v>
      </c>
      <c r="H24" s="9"/>
      <c r="I24" s="9"/>
      <c r="J24" s="10"/>
    </row>
    <row r="25" spans="1:10" x14ac:dyDescent="0.35">
      <c r="A25" s="1" t="s">
        <v>21</v>
      </c>
      <c r="B25" s="13"/>
      <c r="C25" s="13"/>
      <c r="D25" s="15">
        <f>D21*D24/D23</f>
        <v>1.9040000000000004</v>
      </c>
      <c r="E25" s="13" t="s">
        <v>0</v>
      </c>
      <c r="F25" t="s">
        <v>22</v>
      </c>
      <c r="H25" s="9"/>
      <c r="I25" s="9"/>
      <c r="J25" s="10"/>
    </row>
    <row r="26" spans="1:10" x14ac:dyDescent="0.35">
      <c r="A26" s="8"/>
      <c r="B26" s="9"/>
      <c r="C26" s="9"/>
      <c r="D26" s="9"/>
      <c r="E26" s="9"/>
      <c r="F26" s="9"/>
      <c r="G26" s="9"/>
      <c r="H26" s="9"/>
      <c r="I26" s="9"/>
      <c r="J26" s="10"/>
    </row>
    <row r="27" spans="1:10" x14ac:dyDescent="0.35">
      <c r="A27" s="1" t="s">
        <v>21</v>
      </c>
      <c r="B27" s="9"/>
      <c r="C27" s="9"/>
      <c r="D27" s="9"/>
      <c r="E27" s="9"/>
      <c r="F27" s="9"/>
      <c r="G27" s="9"/>
      <c r="H27" s="9"/>
      <c r="I27" s="9"/>
      <c r="J27" s="10"/>
    </row>
    <row r="28" spans="1:10" x14ac:dyDescent="0.35">
      <c r="A28" s="8" t="s">
        <v>27</v>
      </c>
      <c r="B28" s="9"/>
      <c r="C28" s="9"/>
      <c r="D28" s="16">
        <f>D25</f>
        <v>1.9040000000000004</v>
      </c>
      <c r="E28" s="13" t="s">
        <v>0</v>
      </c>
      <c r="F28" t="s">
        <v>22</v>
      </c>
      <c r="G28" s="9"/>
      <c r="H28" s="9"/>
      <c r="I28" s="9"/>
      <c r="J28" s="10"/>
    </row>
    <row r="29" spans="1:10" x14ac:dyDescent="0.35">
      <c r="A29" s="8" t="s">
        <v>28</v>
      </c>
      <c r="B29" s="9"/>
      <c r="C29" s="9"/>
      <c r="D29" s="16">
        <f>D25*4</f>
        <v>7.6160000000000014</v>
      </c>
      <c r="E29" s="13" t="s">
        <v>0</v>
      </c>
      <c r="F29" s="9"/>
      <c r="G29" s="9"/>
      <c r="H29" s="9"/>
      <c r="I29" s="9"/>
      <c r="J29" s="10"/>
    </row>
    <row r="30" spans="1:10" x14ac:dyDescent="0.35">
      <c r="A30" s="8" t="s">
        <v>29</v>
      </c>
      <c r="B30" s="17"/>
      <c r="C30" s="17"/>
      <c r="D30" s="18">
        <f>D29*6</f>
        <v>45.696000000000012</v>
      </c>
      <c r="E30" s="19" t="s">
        <v>0</v>
      </c>
      <c r="F30" s="17"/>
      <c r="G30" s="17"/>
      <c r="H30" s="17"/>
      <c r="I30" s="17"/>
      <c r="J30" s="20"/>
    </row>
    <row r="32" spans="1:10" x14ac:dyDescent="0.35">
      <c r="A32" s="22" t="s">
        <v>30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Calculation of clopyralid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Marit Almvik</dc:creator>
  <cp:lastModifiedBy>Marit Almvik</cp:lastModifiedBy>
  <dcterms:created xsi:type="dcterms:W3CDTF">2022-04-05T14:20:15Z</dcterms:created>
  <dcterms:modified xsi:type="dcterms:W3CDTF">2022-05-09T07:57:50Z</dcterms:modified>
</cp:coreProperties>
</file>